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eco\hubiC\Documents\CETECO 2018\C_ARCHITECTE\Architecte Sayettat\Vestiaires du foot de mens\DCE\indice b 13032018\"/>
    </mc:Choice>
  </mc:AlternateContent>
  <xr:revisionPtr revIDLastSave="0" documentId="8_{20365779-9EA0-4990-A0FF-AD26F5231ED0}" xr6:coauthVersionLast="28" xr6:coauthVersionMax="28" xr10:uidLastSave="{00000000-0000-0000-0000-000000000000}"/>
  <workbookProtection workbookAlgorithmName="SHA-512" workbookHashValue="barDta9GjJztM9Ro7vsQ1sbRdhasNF9YDFsfuF6zeO2hM9UqW/HX5NoLhxJUgYVFy5/KZYzaXfzUjG7DqSLz0A==" workbookSaltValue="2eXT5ojvvS0EGNuyJ3Da7Q==" workbookSpinCount="100000" lockStructure="1"/>
  <bookViews>
    <workbookView xWindow="120" yWindow="36" windowWidth="9192" windowHeight="6348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71027" fullCalcOnLoad="1" refMode="R1C1"/>
</workbook>
</file>

<file path=xl/calcChain.xml><?xml version="1.0" encoding="utf-8"?>
<calcChain xmlns="http://schemas.openxmlformats.org/spreadsheetml/2006/main">
  <c r="F48" i="1" l="1"/>
  <c r="F47" i="1"/>
  <c r="F46" i="1"/>
  <c r="J41" i="1"/>
  <c r="J30" i="1"/>
  <c r="E63" i="2"/>
  <c r="E60" i="2"/>
  <c r="E20" i="2"/>
  <c r="E11" i="2"/>
  <c r="G82" i="2"/>
  <c r="G84" i="2"/>
  <c r="G78" i="2"/>
  <c r="G80" i="2"/>
</calcChain>
</file>

<file path=xl/sharedStrings.xml><?xml version="1.0" encoding="utf-8"?>
<sst xmlns="http://schemas.openxmlformats.org/spreadsheetml/2006/main" count="141" uniqueCount="111">
  <si>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</si>
  <si>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</si>
  <si>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</si>
  <si>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</si>
  <si>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</si>
  <si>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</si>
  <si>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</si>
  <si>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</si>
  <si>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</si>
  <si>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</si>
  <si>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</si>
  <si>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</si>
  <si>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</si>
  <si>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</si>
  <si>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</si>
  <si>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</si>
  <si>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</si>
  <si>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</si>
  <si>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</si>
  <si>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</si>
  <si>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</si>
  <si>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</si>
  <si>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</si>
  <si>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</si>
  <si>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</si>
  <si>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</si>
  <si>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</si>
  <si>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</si>
  <si>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</si>
  <si>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</si>
  <si>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</si>
  <si>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</si>
  <si>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</si>
  <si>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</si>
  <si>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</si>
  <si>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</si>
  <si>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</si>
  <si>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</si>
  <si>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</si>
  <si>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</si>
  <si>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</si>
  <si>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</si>
  <si>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</si>
  <si>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</si>
  <si>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</si>
  <si>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</si>
  <si>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</si>
  <si>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</si>
  <si>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</si>
  <si>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</si>
  <si>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</si>
  <si>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</si>
  <si>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</si>
  <si>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</si>
  <si>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</si>
  <si>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</si>
  <si>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</si>
  <si>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</si>
  <si>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</si>
  <si>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</si>
  <si>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</si>
  <si>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n°5</t>
  </si>
  <si>
    <t>SERRURERIE</t>
  </si>
  <si>
    <t>3.&amp;</t>
  </si>
  <si>
    <t>5.2</t>
  </si>
  <si>
    <t>Escalier extérieur métallique et gardes corps</t>
  </si>
  <si>
    <t>3.T</t>
  </si>
  <si>
    <t>3.A</t>
  </si>
  <si>
    <t xml:space="preserve"> </t>
  </si>
  <si>
    <t>5.2.1.A</t>
  </si>
  <si>
    <t>Escalier extérieurs en métal</t>
  </si>
  <si>
    <t>9.T</t>
  </si>
  <si>
    <t>9.&amp;</t>
  </si>
  <si>
    <t>ENS</t>
  </si>
  <si>
    <t>5.3</t>
  </si>
  <si>
    <t>Gardes corps</t>
  </si>
  <si>
    <t>5.3.A</t>
  </si>
  <si>
    <t xml:space="preserve">Gardes corps métallique </t>
  </si>
  <si>
    <t>9.A</t>
  </si>
  <si>
    <t>9.E.1.Localisations\Suivant plan architecte\Plan d'exécution</t>
  </si>
  <si>
    <t>ML</t>
  </si>
  <si>
    <t>RECAPITULATIF
Lot n°5 SERRURERIE</t>
  </si>
  <si>
    <t>Total du lot 'SERRURERIE'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</si>
  <si>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</si>
  <si>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</si>
  <si>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</si>
  <si>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</si>
  <si>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</si>
  <si>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</si>
  <si>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</si>
  <si>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</si>
  <si>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</si>
  <si>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</si>
  <si>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</si>
  <si>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</si>
  <si>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</si>
  <si>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</si>
  <si>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</si>
  <si>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B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</si>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</sst>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d/mm/yy;@"/>
    <numFmt numFmtId="167" formatCode="#,##0.00\ [$€];[Red]\-#,##0.00\ [$€]"/>
  </numFmts>
  <fonts count="16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6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6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9" fillId="0" borderId="6" xfId="0" applyNumberFormat="1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6" fillId="0" borderId="8" xfId="0" applyNumberFormat="1" applyFont="1" applyBorder="1" applyAlignment="1">
      <alignment vertical="top" wrapText="1"/>
    </xf>
    <xf numFmtId="0" fontId="12" fillId="0" borderId="6" xfId="0" applyNumberFormat="1" applyFont="1" applyBorder="1" applyAlignment="1">
      <alignment horizontal="right" vertical="top" wrapText="1"/>
    </xf>
    <xf numFmtId="3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4" fontId="12" fillId="0" borderId="6" xfId="0" applyNumberFormat="1" applyFont="1" applyBorder="1" applyAlignment="1">
      <alignment horizontal="right"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0" fontId="13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67" fontId="7" fillId="0" borderId="0" xfId="0" applyNumberFormat="1" applyFont="1" applyBorder="1" applyAlignment="1">
      <alignment vertical="top" wrapText="1"/>
    </xf>
    <xf numFmtId="167" fontId="6" fillId="0" borderId="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167" fontId="6" fillId="0" borderId="23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7" fontId="7" fillId="0" borderId="26" xfId="0" applyNumberFormat="1" applyFont="1" applyBorder="1" applyAlignment="1">
      <alignment vertical="top" wrapText="1"/>
    </xf>
    <xf numFmtId="167" fontId="6" fillId="0" borderId="26" xfId="0" applyNumberFormat="1" applyFont="1" applyBorder="1" applyAlignment="1">
      <alignment vertical="top" wrapText="1"/>
    </xf>
    <xf numFmtId="167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id="{FD43008B-DAFE-4A07-9D89-77D2AFDBF34C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A6B9868B-E6EE-4F7E-976A-DABC144096FC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D5B7BEB-489B-4630-A87A-15A7881B37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EFA723D-6AC7-4AD2-AC05-D1DC5FA5F2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topLeftCell="B2" zoomScaleNormal="100" zoomScaleSheetLayoutView="100" workbookViewId="0">
      <pane ySplit="2" topLeftCell="A4" activePane="bottomLeft" state="frozenSplit"/>
      <selection activeCell="B2" sqref="B2"/>
      <selection pane="bottomLeft" activeCell="H30" sqref="H30"/>
    </sheetView>
  </sheetViews>
  <sheetFormatPr baseColWidth="10" defaultColWidth="10.6640625" defaultRowHeight="15" customHeight="1" x14ac:dyDescent="0.25"/>
  <cols>
    <col min="1" max="1" width="10.6640625" style="26" hidden="1" customWidth="1"/>
    <col min="2" max="2" width="6.6640625" style="26" customWidth="1"/>
    <col min="3" max="3" width="28.6640625" style="26" customWidth="1"/>
    <col min="4" max="8" width="8.21875" style="26" customWidth="1"/>
    <col min="9" max="10" width="12.6640625" style="26" customWidth="1"/>
    <col min="11" max="14" width="10.6640625" style="26" hidden="1" customWidth="1"/>
    <col min="15" max="17" width="0" style="26" hidden="1" customWidth="1"/>
    <col min="18" max="16384" width="10.6640625" style="26"/>
  </cols>
  <sheetData>
    <row r="1" spans="1:17" ht="15" hidden="1" customHeight="1" x14ac:dyDescent="0.25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0.399999999999999" x14ac:dyDescent="0.25">
      <c r="A3" s="26" t="s">
        <v>47</v>
      </c>
      <c r="B3" s="71" t="s">
        <v>48</v>
      </c>
      <c r="C3" s="72" t="s">
        <v>49</v>
      </c>
      <c r="D3" s="72"/>
      <c r="E3" s="72"/>
      <c r="F3" s="71" t="s">
        <v>36</v>
      </c>
      <c r="G3" s="71" t="s">
        <v>50</v>
      </c>
      <c r="H3" s="71" t="s">
        <v>51</v>
      </c>
      <c r="I3" s="71" t="s">
        <v>52</v>
      </c>
      <c r="J3" s="71" t="s">
        <v>53</v>
      </c>
      <c r="K3" s="71" t="s">
        <v>54</v>
      </c>
      <c r="L3" s="71" t="s">
        <v>55</v>
      </c>
      <c r="M3" s="71" t="s">
        <v>56</v>
      </c>
      <c r="N3" s="71" t="s">
        <v>57</v>
      </c>
      <c r="O3" s="71" t="s">
        <v>58</v>
      </c>
      <c r="P3" s="71" t="s">
        <v>59</v>
      </c>
      <c r="Q3" s="71" t="s">
        <v>60</v>
      </c>
    </row>
    <row r="4" spans="1:17" ht="31.2" x14ac:dyDescent="0.25">
      <c r="A4" s="26">
        <v>2</v>
      </c>
      <c r="B4" s="76" t="s">
        <v>61</v>
      </c>
      <c r="C4" s="75" t="s">
        <v>62</v>
      </c>
      <c r="D4" s="75"/>
      <c r="E4" s="75"/>
      <c r="F4" s="73"/>
      <c r="G4" s="73"/>
      <c r="H4" s="73"/>
      <c r="I4" s="73"/>
      <c r="J4" s="76"/>
    </row>
    <row r="5" spans="1:17" ht="15" hidden="1" customHeight="1" x14ac:dyDescent="0.25">
      <c r="A5" s="26">
        <v>3</v>
      </c>
    </row>
    <row r="6" spans="1:17" ht="15" hidden="1" customHeight="1" x14ac:dyDescent="0.25">
      <c r="A6" s="26" t="s">
        <v>63</v>
      </c>
    </row>
    <row r="7" spans="1:17" ht="31.2" customHeight="1" x14ac:dyDescent="0.25">
      <c r="A7" s="26">
        <v>3</v>
      </c>
      <c r="B7" s="77" t="s">
        <v>64</v>
      </c>
      <c r="C7" s="74" t="s">
        <v>65</v>
      </c>
      <c r="D7" s="74"/>
      <c r="E7" s="74"/>
      <c r="F7" s="73"/>
      <c r="G7" s="73"/>
      <c r="H7" s="73"/>
      <c r="I7" s="73"/>
      <c r="J7" s="78"/>
    </row>
    <row r="8" spans="1:17" ht="15" hidden="1" customHeight="1" x14ac:dyDescent="0.25">
      <c r="A8" s="26" t="s">
        <v>66</v>
      </c>
    </row>
    <row r="9" spans="1:17" ht="15" hidden="1" customHeight="1" x14ac:dyDescent="0.25">
      <c r="A9" s="26" t="s">
        <v>66</v>
      </c>
    </row>
    <row r="10" spans="1:17" ht="15" hidden="1" customHeight="1" x14ac:dyDescent="0.25">
      <c r="A10" s="26" t="s">
        <v>66</v>
      </c>
    </row>
    <row r="11" spans="1:17" ht="10.199999999999999" x14ac:dyDescent="0.25">
      <c r="A11" s="26" t="s">
        <v>67</v>
      </c>
      <c r="B11" s="79"/>
      <c r="C11" s="80" t="s">
        <v>68</v>
      </c>
      <c r="D11" s="80"/>
      <c r="E11" s="80"/>
      <c r="F11" s="80"/>
      <c r="G11" s="80"/>
      <c r="H11" s="80"/>
      <c r="I11" s="80"/>
      <c r="J11" s="79"/>
    </row>
    <row r="12" spans="1:17" ht="15" hidden="1" customHeight="1" x14ac:dyDescent="0.25">
      <c r="A12" s="26" t="s">
        <v>66</v>
      </c>
    </row>
    <row r="13" spans="1:17" ht="15" hidden="1" customHeight="1" x14ac:dyDescent="0.25">
      <c r="A13" s="26" t="s">
        <v>66</v>
      </c>
    </row>
    <row r="14" spans="1:17" ht="10.8" thickBot="1" x14ac:dyDescent="0.3">
      <c r="A14" s="26">
        <v>9</v>
      </c>
      <c r="B14" s="82" t="s">
        <v>69</v>
      </c>
      <c r="C14" s="81" t="s">
        <v>70</v>
      </c>
      <c r="D14" s="81"/>
      <c r="E14" s="81"/>
      <c r="F14" s="81"/>
      <c r="G14" s="81"/>
      <c r="H14" s="81"/>
      <c r="I14" s="81"/>
      <c r="J14" s="83"/>
    </row>
    <row r="15" spans="1:17" ht="15" hidden="1" customHeight="1" x14ac:dyDescent="0.25">
      <c r="A15" s="26" t="s">
        <v>71</v>
      </c>
    </row>
    <row r="16" spans="1:17" ht="15" hidden="1" customHeight="1" x14ac:dyDescent="0.25">
      <c r="A16" s="26" t="s">
        <v>71</v>
      </c>
    </row>
    <row r="17" spans="1:17" ht="15" hidden="1" customHeight="1" x14ac:dyDescent="0.25">
      <c r="A17" s="26" t="s">
        <v>71</v>
      </c>
    </row>
    <row r="18" spans="1:17" ht="15" hidden="1" customHeight="1" x14ac:dyDescent="0.25">
      <c r="A18" s="26" t="s">
        <v>71</v>
      </c>
    </row>
    <row r="19" spans="1:17" ht="15" hidden="1" customHeight="1" x14ac:dyDescent="0.25">
      <c r="A19" s="26" t="s">
        <v>71</v>
      </c>
    </row>
    <row r="20" spans="1:17" ht="15" hidden="1" customHeight="1" x14ac:dyDescent="0.25">
      <c r="A20" s="26" t="s">
        <v>71</v>
      </c>
    </row>
    <row r="21" spans="1:17" ht="15" hidden="1" customHeight="1" x14ac:dyDescent="0.25">
      <c r="A21" s="26" t="s">
        <v>71</v>
      </c>
    </row>
    <row r="22" spans="1:17" ht="15" hidden="1" customHeight="1" x14ac:dyDescent="0.25">
      <c r="A22" s="26" t="s">
        <v>71</v>
      </c>
    </row>
    <row r="23" spans="1:17" ht="15" hidden="1" customHeight="1" x14ac:dyDescent="0.25">
      <c r="A23" s="26" t="s">
        <v>71</v>
      </c>
    </row>
    <row r="24" spans="1:17" ht="15" hidden="1" customHeight="1" x14ac:dyDescent="0.25">
      <c r="A24" s="26" t="s">
        <v>71</v>
      </c>
    </row>
    <row r="25" spans="1:17" ht="15" hidden="1" customHeight="1" x14ac:dyDescent="0.25">
      <c r="A25" s="26" t="s">
        <v>71</v>
      </c>
    </row>
    <row r="26" spans="1:17" ht="15" hidden="1" customHeight="1" x14ac:dyDescent="0.25">
      <c r="A26" s="26" t="s">
        <v>71</v>
      </c>
    </row>
    <row r="27" spans="1:17" ht="15" hidden="1" customHeight="1" x14ac:dyDescent="0.25">
      <c r="A27" s="26" t="s">
        <v>71</v>
      </c>
    </row>
    <row r="28" spans="1:17" ht="15" hidden="1" customHeight="1" x14ac:dyDescent="0.25">
      <c r="A28" s="26" t="s">
        <v>71</v>
      </c>
    </row>
    <row r="29" spans="1:17" ht="15" hidden="1" customHeight="1" x14ac:dyDescent="0.25">
      <c r="A29" s="26" t="s">
        <v>71</v>
      </c>
    </row>
    <row r="30" spans="1:17" ht="11.4" thickTop="1" thickBot="1" x14ac:dyDescent="0.3">
      <c r="A30" s="26" t="s">
        <v>72</v>
      </c>
      <c r="B30" s="82"/>
      <c r="C30" s="85"/>
      <c r="D30" s="85"/>
      <c r="E30" s="85"/>
      <c r="F30" s="86" t="s">
        <v>73</v>
      </c>
      <c r="G30" s="87">
        <v>1</v>
      </c>
      <c r="H30" s="89"/>
      <c r="I30" s="90"/>
      <c r="J30" s="88">
        <f>IF(AND(G30= "",H30= ""), 0, ROUND(ROUND(I30, 2) * ROUND(IF(H30="",G30,H30),  0), 2))</f>
        <v>0</v>
      </c>
      <c r="M30" s="84">
        <v>0.2</v>
      </c>
      <c r="Q30" s="26">
        <v>3928</v>
      </c>
    </row>
    <row r="31" spans="1:17" ht="15" hidden="1" customHeight="1" thickTop="1" x14ac:dyDescent="0.25">
      <c r="A31" s="26" t="s">
        <v>63</v>
      </c>
    </row>
    <row r="32" spans="1:17" ht="16.2" thickTop="1" x14ac:dyDescent="0.25">
      <c r="A32" s="26">
        <v>3</v>
      </c>
      <c r="B32" s="77" t="s">
        <v>74</v>
      </c>
      <c r="C32" s="74" t="s">
        <v>75</v>
      </c>
      <c r="D32" s="74"/>
      <c r="E32" s="74"/>
      <c r="F32" s="73"/>
      <c r="G32" s="73"/>
      <c r="H32" s="73"/>
      <c r="I32" s="73"/>
      <c r="J32" s="78"/>
    </row>
    <row r="33" spans="1:17" ht="15" hidden="1" customHeight="1" x14ac:dyDescent="0.25">
      <c r="A33" s="26" t="s">
        <v>66</v>
      </c>
    </row>
    <row r="34" spans="1:17" ht="10.199999999999999" x14ac:dyDescent="0.25">
      <c r="A34" s="26">
        <v>9</v>
      </c>
      <c r="B34" s="82" t="s">
        <v>76</v>
      </c>
      <c r="C34" s="81" t="s">
        <v>77</v>
      </c>
      <c r="D34" s="81"/>
      <c r="E34" s="81"/>
      <c r="F34" s="81"/>
      <c r="G34" s="81"/>
      <c r="H34" s="81"/>
      <c r="I34" s="81"/>
      <c r="J34" s="83"/>
    </row>
    <row r="35" spans="1:17" ht="15" hidden="1" customHeight="1" x14ac:dyDescent="0.25">
      <c r="A35" s="26" t="s">
        <v>71</v>
      </c>
    </row>
    <row r="36" spans="1:17" ht="15" hidden="1" customHeight="1" x14ac:dyDescent="0.25">
      <c r="A36" s="26" t="s">
        <v>71</v>
      </c>
    </row>
    <row r="37" spans="1:17" ht="15" hidden="1" customHeight="1" x14ac:dyDescent="0.25">
      <c r="A37" s="26" t="s">
        <v>71</v>
      </c>
    </row>
    <row r="38" spans="1:17" ht="15" hidden="1" customHeight="1" x14ac:dyDescent="0.25">
      <c r="A38" s="26" t="s">
        <v>71</v>
      </c>
    </row>
    <row r="39" spans="1:17" ht="10.8" thickBot="1" x14ac:dyDescent="0.3">
      <c r="A39" s="26" t="s">
        <v>78</v>
      </c>
      <c r="B39" s="79"/>
      <c r="C39" s="80" t="s">
        <v>68</v>
      </c>
      <c r="D39" s="80"/>
      <c r="E39" s="80"/>
      <c r="F39" s="80"/>
      <c r="G39" s="80"/>
      <c r="H39" s="80"/>
      <c r="I39" s="80"/>
      <c r="J39" s="79"/>
    </row>
    <row r="40" spans="1:17" ht="15" hidden="1" customHeight="1" x14ac:dyDescent="0.25">
      <c r="A40" s="26" t="s">
        <v>79</v>
      </c>
    </row>
    <row r="41" spans="1:17" ht="11.4" thickTop="1" thickBot="1" x14ac:dyDescent="0.3">
      <c r="A41" s="26" t="s">
        <v>72</v>
      </c>
      <c r="B41" s="82"/>
      <c r="C41" s="85"/>
      <c r="D41" s="85"/>
      <c r="E41" s="85"/>
      <c r="F41" s="86" t="s">
        <v>80</v>
      </c>
      <c r="G41" s="91">
        <v>18</v>
      </c>
      <c r="H41" s="92"/>
      <c r="I41" s="90"/>
      <c r="J41" s="88">
        <f>IF(AND(G41= "",H41= ""), 0, ROUND(ROUND(I41, 2) * ROUND(IF(H41="",G41,H41),  2), 2))</f>
        <v>0</v>
      </c>
      <c r="M41" s="84">
        <v>0.2</v>
      </c>
      <c r="Q41" s="26">
        <v>10310</v>
      </c>
    </row>
    <row r="42" spans="1:17" ht="15" hidden="1" customHeight="1" thickTop="1" x14ac:dyDescent="0.25">
      <c r="A42" s="26" t="s">
        <v>63</v>
      </c>
    </row>
    <row r="43" spans="1:17" ht="31.8" customHeight="1" thickTop="1" thickBot="1" x14ac:dyDescent="0.3">
      <c r="C43" s="93" t="s">
        <v>81</v>
      </c>
      <c r="D43" s="93"/>
      <c r="E43" s="93"/>
      <c r="F43" s="93"/>
      <c r="G43" s="93"/>
      <c r="H43" s="93"/>
      <c r="I43" s="93"/>
      <c r="J43" s="93"/>
    </row>
    <row r="44" spans="1:17" ht="12" x14ac:dyDescent="0.25">
      <c r="C44" s="99" t="s">
        <v>82</v>
      </c>
      <c r="D44" s="100"/>
      <c r="E44" s="100"/>
      <c r="F44" s="101"/>
      <c r="G44" s="101"/>
      <c r="H44" s="101"/>
      <c r="I44" s="101"/>
      <c r="J44" s="102"/>
    </row>
    <row r="45" spans="1:17" ht="15" customHeight="1" x14ac:dyDescent="0.25">
      <c r="C45" s="97"/>
      <c r="D45" s="94"/>
      <c r="E45" s="94"/>
      <c r="F45" s="94"/>
      <c r="G45" s="94"/>
      <c r="H45" s="94"/>
      <c r="I45" s="94"/>
      <c r="J45" s="103"/>
    </row>
    <row r="46" spans="1:17" ht="15" customHeight="1" x14ac:dyDescent="0.25">
      <c r="A46" s="26" t="s">
        <v>83</v>
      </c>
      <c r="C46" s="98" t="s">
        <v>84</v>
      </c>
      <c r="D46" s="70"/>
      <c r="E46" s="70"/>
      <c r="F46" s="95">
        <f>SUMIF(K5:K43, IF(K4="","",K4), J5:J43)</f>
        <v>0</v>
      </c>
      <c r="G46" s="96"/>
      <c r="H46" s="96"/>
      <c r="I46" s="96"/>
      <c r="J46" s="104"/>
    </row>
    <row r="47" spans="1:17" ht="15" customHeight="1" x14ac:dyDescent="0.25">
      <c r="A47" s="26" t="s">
        <v>85</v>
      </c>
      <c r="C47" s="98" t="s">
        <v>86</v>
      </c>
      <c r="D47" s="70"/>
      <c r="E47" s="70"/>
      <c r="F47" s="95">
        <f>ROUND(SUMIF(K5:K43, IF(K4="","",K4), J5:J43) * 0.2, 2)</f>
        <v>0</v>
      </c>
      <c r="G47" s="96"/>
      <c r="H47" s="96"/>
      <c r="I47" s="96"/>
      <c r="J47" s="104"/>
    </row>
    <row r="48" spans="1:17" ht="15" customHeight="1" thickBot="1" x14ac:dyDescent="0.3">
      <c r="C48" s="105" t="s">
        <v>87</v>
      </c>
      <c r="D48" s="106"/>
      <c r="E48" s="106"/>
      <c r="F48" s="107">
        <f>SUM(F46:F47)</f>
        <v>0</v>
      </c>
      <c r="G48" s="108"/>
      <c r="H48" s="108"/>
      <c r="I48" s="108"/>
      <c r="J48" s="109"/>
    </row>
    <row r="49" spans="3:10" ht="11.4" x14ac:dyDescent="0.25">
      <c r="C49" s="110"/>
      <c r="D49" s="110"/>
      <c r="E49" s="110"/>
      <c r="F49" s="110"/>
      <c r="G49" s="110"/>
      <c r="H49" s="110"/>
      <c r="I49" s="110"/>
      <c r="J49" s="110"/>
    </row>
    <row r="50" spans="3:10" ht="15" customHeight="1" x14ac:dyDescent="0.25">
      <c r="C50" s="111"/>
      <c r="D50" s="111"/>
      <c r="E50" s="111"/>
      <c r="F50" s="111"/>
      <c r="G50" s="111"/>
      <c r="H50" s="111"/>
      <c r="I50" s="111"/>
      <c r="J50" s="111"/>
    </row>
    <row r="51" spans="3:10" ht="56.7" customHeight="1" x14ac:dyDescent="0.25">
      <c r="F51" s="112" t="s">
        <v>88</v>
      </c>
      <c r="G51" s="112"/>
      <c r="H51" s="112"/>
      <c r="I51" s="112"/>
      <c r="J51" s="112"/>
    </row>
    <row r="52" spans="3:10" ht="15" customHeight="1" thickBot="1" x14ac:dyDescent="0.3"/>
    <row r="53" spans="3:10" ht="85.05" customHeight="1" thickBot="1" x14ac:dyDescent="0.3">
      <c r="C53" s="113" t="s">
        <v>89</v>
      </c>
      <c r="D53" s="113"/>
      <c r="F53" s="113" t="s">
        <v>90</v>
      </c>
      <c r="G53" s="113"/>
      <c r="H53" s="113"/>
      <c r="I53" s="113"/>
      <c r="J53" s="113"/>
    </row>
  </sheetData>
  <sheetProtection algorithmName="SHA-512" hashValue="waC9VMeJ4Ez89xP3NhV2/qf1ihXXzuJryuxLI9DaL9fmaAq35mR6d/6z0XwkQU/V/6wpGv/PETFwh24hPXGgyQ==" saltValue="wDzkXObPHa7NmTXGilU3hQ==" spinCount="100000" sheet="1" scenarios="1" selectLockedCells="1"/>
  <mergeCells count="24">
    <mergeCell ref="C49:J49"/>
    <mergeCell ref="C50:J50"/>
    <mergeCell ref="F51:J51"/>
    <mergeCell ref="C53:D53"/>
    <mergeCell ref="F53:J53"/>
    <mergeCell ref="C45:J45"/>
    <mergeCell ref="C46:E46"/>
    <mergeCell ref="F46:J46"/>
    <mergeCell ref="C47:E47"/>
    <mergeCell ref="F47:J47"/>
    <mergeCell ref="C48:E48"/>
    <mergeCell ref="F48:J48"/>
    <mergeCell ref="C32:E32"/>
    <mergeCell ref="C34:I34"/>
    <mergeCell ref="C39:I39"/>
    <mergeCell ref="C41:E41"/>
    <mergeCell ref="C43:J43"/>
    <mergeCell ref="C44:E44"/>
    <mergeCell ref="C3:E3"/>
    <mergeCell ref="C4:E4"/>
    <mergeCell ref="C7:E7"/>
    <mergeCell ref="C11:I11"/>
    <mergeCell ref="C14:I14"/>
    <mergeCell ref="C30:E30"/>
  </mergeCells>
  <phoneticPr fontId="0" type="noConversion"/>
  <conditionalFormatting sqref="I1:I10 I12:I13 I15:I33 I35:I38 I40:I42 I44 I52 I54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10 H12:H13 H15:H33 H35:H38 H40:H42 H44 H52 H54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n°5 SERRURERIE 
CONSULTATION - Edition du 13/03/2018</oddHeader>
    <oddFooter>&amp;LMr SAYETTAT PATRICE&amp;CEdition du 13/03/2018&amp;RPage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6640625" defaultRowHeight="13.2" x14ac:dyDescent="0.25"/>
  <cols>
    <col min="1" max="1" width="0.109375" customWidth="1"/>
    <col min="2" max="2" width="10.109375" style="8" customWidth="1"/>
    <col min="3" max="3" width="31.33203125" style="8" customWidth="1"/>
    <col min="4" max="4" width="2.33203125" customWidth="1"/>
    <col min="5" max="5" width="14.44140625" customWidth="1"/>
    <col min="6" max="6" width="12.88671875" customWidth="1"/>
    <col min="7" max="7" width="12.44140625" customWidth="1"/>
    <col min="8" max="8" width="14.5546875" customWidth="1"/>
    <col min="9" max="9" width="2.109375" customWidth="1"/>
  </cols>
  <sheetData>
    <row r="1" spans="2:9" ht="9.15" customHeight="1" x14ac:dyDescent="0.25">
      <c r="B1" s="55"/>
      <c r="C1" s="53"/>
      <c r="D1" s="33"/>
      <c r="E1" s="1"/>
      <c r="F1" s="1"/>
      <c r="G1" s="1"/>
      <c r="H1" s="1"/>
      <c r="I1" s="2"/>
    </row>
    <row r="2" spans="2:9" ht="9.15" customHeight="1" x14ac:dyDescent="0.25">
      <c r="B2" s="56"/>
      <c r="C2" s="54"/>
      <c r="D2" s="34"/>
      <c r="E2" s="57"/>
      <c r="F2" s="57"/>
      <c r="G2" s="57"/>
      <c r="H2" s="57"/>
      <c r="I2" s="4"/>
    </row>
    <row r="3" spans="2:9" ht="9.15" customHeight="1" x14ac:dyDescent="0.25">
      <c r="B3" s="56"/>
      <c r="C3" s="54"/>
      <c r="D3" s="34"/>
      <c r="E3" s="57"/>
      <c r="F3" s="57"/>
      <c r="G3" s="57"/>
      <c r="H3" s="57"/>
      <c r="I3" s="4"/>
    </row>
    <row r="4" spans="2:9" ht="9.15" customHeight="1" x14ac:dyDescent="0.25">
      <c r="B4" s="56"/>
      <c r="C4" s="54"/>
      <c r="D4" s="34"/>
      <c r="E4" s="57"/>
      <c r="F4" s="57"/>
      <c r="G4" s="57"/>
      <c r="H4" s="57"/>
      <c r="I4" s="4"/>
    </row>
    <row r="5" spans="2:9" ht="9.15" customHeight="1" x14ac:dyDescent="0.25">
      <c r="B5" s="56"/>
      <c r="C5" s="54"/>
      <c r="D5" s="34"/>
      <c r="E5" s="57"/>
      <c r="F5" s="57"/>
      <c r="G5" s="57"/>
      <c r="H5" s="57"/>
      <c r="I5" s="4"/>
    </row>
    <row r="6" spans="2:9" ht="9.15" customHeight="1" x14ac:dyDescent="0.25">
      <c r="B6" s="56"/>
      <c r="C6" s="54"/>
      <c r="D6" s="34"/>
      <c r="E6" s="57"/>
      <c r="F6" s="57"/>
      <c r="G6" s="57"/>
      <c r="H6" s="57"/>
      <c r="I6" s="4"/>
    </row>
    <row r="7" spans="2:9" ht="9.15" customHeight="1" x14ac:dyDescent="0.25">
      <c r="B7" s="56"/>
      <c r="C7" s="54"/>
      <c r="D7" s="34"/>
      <c r="E7" s="57"/>
      <c r="F7" s="57"/>
      <c r="G7" s="57"/>
      <c r="H7" s="57"/>
      <c r="I7" s="4"/>
    </row>
    <row r="8" spans="2:9" ht="9.15" customHeight="1" x14ac:dyDescent="0.25">
      <c r="B8" s="48"/>
      <c r="C8" s="52"/>
      <c r="D8" s="34"/>
      <c r="E8" s="57"/>
      <c r="F8" s="57"/>
      <c r="G8" s="57"/>
      <c r="H8" s="57"/>
      <c r="I8" s="4"/>
    </row>
    <row r="9" spans="2:9" ht="9.15" customHeight="1" x14ac:dyDescent="0.25">
      <c r="B9" s="48"/>
      <c r="C9" s="52"/>
      <c r="D9" s="34"/>
      <c r="E9" s="57"/>
      <c r="F9" s="57"/>
      <c r="G9" s="57"/>
      <c r="H9" s="57"/>
      <c r="I9" s="4"/>
    </row>
    <row r="10" spans="2:9" ht="9.15" customHeight="1" x14ac:dyDescent="0.25">
      <c r="B10" s="48"/>
      <c r="C10" s="52"/>
      <c r="D10" s="34"/>
      <c r="E10" s="57"/>
      <c r="F10" s="57"/>
      <c r="G10" s="57"/>
      <c r="H10" s="57"/>
      <c r="I10" s="4"/>
    </row>
    <row r="11" spans="2:9" ht="9.15" customHeight="1" x14ac:dyDescent="0.25">
      <c r="B11" s="48"/>
      <c r="C11" s="52"/>
      <c r="D11" s="35"/>
      <c r="E11" s="58" t="str">
        <f>IF(Paramètres!$C$5&lt;&gt;"", Paramètres!$C$5, "")</f>
        <v>Extension des vestiaires du foot
Stade Laurent Turc</v>
      </c>
      <c r="F11" s="59"/>
      <c r="G11" s="59"/>
      <c r="H11" s="59"/>
      <c r="I11" s="37"/>
    </row>
    <row r="12" spans="2:9" ht="9.15" customHeight="1" x14ac:dyDescent="0.25">
      <c r="B12" s="48"/>
      <c r="C12" s="52"/>
      <c r="D12" s="35"/>
      <c r="E12" s="59"/>
      <c r="F12" s="59"/>
      <c r="G12" s="59"/>
      <c r="H12" s="59"/>
      <c r="I12" s="37"/>
    </row>
    <row r="13" spans="2:9" ht="9.15" customHeight="1" x14ac:dyDescent="0.25">
      <c r="B13" s="48"/>
      <c r="C13" s="52"/>
      <c r="D13" s="35"/>
      <c r="E13" s="59"/>
      <c r="F13" s="59"/>
      <c r="G13" s="59"/>
      <c r="H13" s="59"/>
      <c r="I13" s="37"/>
    </row>
    <row r="14" spans="2:9" ht="9.15" customHeight="1" x14ac:dyDescent="0.25">
      <c r="B14" s="48"/>
      <c r="C14" s="52"/>
      <c r="D14" s="35"/>
      <c r="E14" s="59"/>
      <c r="F14" s="59"/>
      <c r="G14" s="59"/>
      <c r="H14" s="59"/>
      <c r="I14" s="37"/>
    </row>
    <row r="15" spans="2:9" ht="9.15" customHeight="1" x14ac:dyDescent="0.25">
      <c r="B15" s="48"/>
      <c r="C15" s="52"/>
      <c r="D15" s="35"/>
      <c r="E15" s="59"/>
      <c r="F15" s="59"/>
      <c r="G15" s="59"/>
      <c r="H15" s="59"/>
      <c r="I15" s="37"/>
    </row>
    <row r="16" spans="2:9" ht="9.15" customHeight="1" x14ac:dyDescent="0.25">
      <c r="B16" s="48"/>
      <c r="C16" s="52"/>
      <c r="D16" s="34"/>
      <c r="E16" s="59"/>
      <c r="F16" s="59"/>
      <c r="G16" s="59"/>
      <c r="H16" s="59"/>
      <c r="I16" s="38"/>
    </row>
    <row r="17" spans="2:12" ht="9.15" customHeight="1" x14ac:dyDescent="0.25">
      <c r="B17" s="48"/>
      <c r="C17" s="52"/>
      <c r="D17" s="34"/>
      <c r="E17" s="59"/>
      <c r="F17" s="59"/>
      <c r="G17" s="59"/>
      <c r="H17" s="59"/>
      <c r="I17" s="38"/>
    </row>
    <row r="18" spans="2:12" ht="9.15" customHeight="1" x14ac:dyDescent="0.25">
      <c r="B18" s="48"/>
      <c r="C18" s="52"/>
      <c r="D18" s="34"/>
      <c r="E18" s="59"/>
      <c r="F18" s="59"/>
      <c r="G18" s="59"/>
      <c r="H18" s="59"/>
      <c r="I18" s="38"/>
    </row>
    <row r="19" spans="2:12" ht="9.15" customHeight="1" x14ac:dyDescent="0.25">
      <c r="B19" s="48"/>
      <c r="C19" s="52"/>
      <c r="D19" s="34"/>
      <c r="E19" s="59"/>
      <c r="F19" s="59"/>
      <c r="G19" s="59"/>
      <c r="H19" s="59"/>
      <c r="I19" s="38"/>
    </row>
    <row r="20" spans="2:12" ht="9.15" customHeight="1" x14ac:dyDescent="0.25">
      <c r="B20" s="48"/>
      <c r="C20" s="52"/>
      <c r="D20" s="35"/>
      <c r="E20" s="58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59"/>
      <c r="G20" s="59"/>
      <c r="H20" s="59"/>
      <c r="I20" s="28"/>
    </row>
    <row r="21" spans="2:12" ht="9.15" customHeight="1" x14ac:dyDescent="0.35">
      <c r="B21" s="48"/>
      <c r="C21" s="52"/>
      <c r="D21" s="35"/>
      <c r="E21" s="59"/>
      <c r="F21" s="59"/>
      <c r="G21" s="59"/>
      <c r="H21" s="59"/>
      <c r="I21" s="29"/>
    </row>
    <row r="22" spans="2:12" ht="9.15" customHeight="1" x14ac:dyDescent="0.35">
      <c r="B22" s="48"/>
      <c r="C22" s="52"/>
      <c r="D22" s="35"/>
      <c r="E22" s="59"/>
      <c r="F22" s="59"/>
      <c r="G22" s="59"/>
      <c r="H22" s="59"/>
      <c r="I22" s="29"/>
    </row>
    <row r="23" spans="2:12" ht="9.15" customHeight="1" x14ac:dyDescent="0.25">
      <c r="B23" s="48"/>
      <c r="C23" s="52"/>
      <c r="D23" s="35"/>
      <c r="E23" s="59"/>
      <c r="F23" s="59"/>
      <c r="G23" s="59"/>
      <c r="H23" s="59"/>
      <c r="I23" s="28"/>
    </row>
    <row r="24" spans="2:12" ht="9.15" customHeight="1" x14ac:dyDescent="0.25">
      <c r="B24" s="48"/>
      <c r="C24" s="52"/>
      <c r="D24" s="35"/>
      <c r="E24" s="59"/>
      <c r="F24" s="59"/>
      <c r="G24" s="59"/>
      <c r="H24" s="59"/>
      <c r="I24" s="28"/>
    </row>
    <row r="25" spans="2:12" ht="9.15" customHeight="1" x14ac:dyDescent="0.25">
      <c r="B25" s="48"/>
      <c r="C25" s="52"/>
      <c r="D25" s="34"/>
      <c r="E25" s="59"/>
      <c r="F25" s="59"/>
      <c r="G25" s="59"/>
      <c r="H25" s="59"/>
      <c r="I25" s="38"/>
    </row>
    <row r="26" spans="2:12" ht="9.15" customHeight="1" x14ac:dyDescent="0.25">
      <c r="B26" s="48"/>
      <c r="C26" s="52"/>
      <c r="D26" s="34"/>
      <c r="E26" s="59"/>
      <c r="F26" s="59"/>
      <c r="G26" s="59"/>
      <c r="H26" s="59"/>
      <c r="I26" s="38"/>
    </row>
    <row r="27" spans="2:12" ht="9.15" customHeight="1" x14ac:dyDescent="0.25">
      <c r="B27" s="48"/>
      <c r="C27" s="52"/>
      <c r="D27" s="34"/>
      <c r="E27" s="59"/>
      <c r="F27" s="59"/>
      <c r="G27" s="59"/>
      <c r="H27" s="59"/>
      <c r="I27" s="38"/>
      <c r="J27" s="5"/>
      <c r="K27" s="5"/>
      <c r="L27" s="5"/>
    </row>
    <row r="28" spans="2:12" ht="9.15" customHeight="1" x14ac:dyDescent="0.25">
      <c r="B28" s="48"/>
      <c r="C28" s="52"/>
      <c r="D28" s="35"/>
      <c r="E28" s="50"/>
      <c r="F28" s="60"/>
      <c r="G28" s="60"/>
      <c r="H28" s="60"/>
      <c r="I28" s="30"/>
    </row>
    <row r="29" spans="2:12" ht="9.15" customHeight="1" x14ac:dyDescent="0.25">
      <c r="B29" s="48"/>
      <c r="C29" s="52"/>
      <c r="D29" s="35"/>
      <c r="E29" s="60"/>
      <c r="F29" s="60"/>
      <c r="G29" s="60"/>
      <c r="H29" s="60"/>
      <c r="I29" s="30"/>
    </row>
    <row r="30" spans="2:12" ht="9.15" customHeight="1" x14ac:dyDescent="0.25">
      <c r="B30" s="48"/>
      <c r="C30" s="52"/>
      <c r="D30" s="35"/>
      <c r="E30" s="60"/>
      <c r="F30" s="60"/>
      <c r="G30" s="60"/>
      <c r="H30" s="60"/>
      <c r="I30" s="30"/>
    </row>
    <row r="31" spans="2:12" ht="9.15" customHeight="1" x14ac:dyDescent="0.25">
      <c r="B31" s="48"/>
      <c r="C31" s="52"/>
      <c r="D31" s="35"/>
      <c r="E31" s="60"/>
      <c r="F31" s="60"/>
      <c r="G31" s="60"/>
      <c r="H31" s="60"/>
      <c r="I31" s="30"/>
    </row>
    <row r="32" spans="2:12" ht="9.15" customHeight="1" x14ac:dyDescent="0.25">
      <c r="B32" s="48"/>
      <c r="C32" s="52"/>
      <c r="D32" s="35"/>
      <c r="E32" s="60"/>
      <c r="F32" s="60"/>
      <c r="G32" s="60"/>
      <c r="H32" s="60"/>
      <c r="I32" s="30"/>
    </row>
    <row r="33" spans="2:9" ht="9.15" customHeight="1" x14ac:dyDescent="0.25">
      <c r="B33" s="48"/>
      <c r="C33" s="52"/>
      <c r="D33" s="35"/>
      <c r="E33" s="60"/>
      <c r="F33" s="60"/>
      <c r="G33" s="60"/>
      <c r="H33" s="60"/>
      <c r="I33" s="30"/>
    </row>
    <row r="34" spans="2:9" ht="9.15" customHeight="1" x14ac:dyDescent="0.25">
      <c r="B34" s="48"/>
      <c r="C34" s="52"/>
      <c r="D34" s="35"/>
      <c r="E34" s="60"/>
      <c r="F34" s="60"/>
      <c r="G34" s="60"/>
      <c r="H34" s="60"/>
      <c r="I34" s="30"/>
    </row>
    <row r="35" spans="2:9" ht="9.15" customHeight="1" x14ac:dyDescent="0.25">
      <c r="B35" s="48"/>
      <c r="C35" s="52"/>
      <c r="D35" s="35"/>
      <c r="E35" s="60"/>
      <c r="F35" s="60"/>
      <c r="G35" s="60"/>
      <c r="H35" s="60"/>
      <c r="I35" s="30"/>
    </row>
    <row r="36" spans="2:9" ht="9.15" customHeight="1" x14ac:dyDescent="0.25">
      <c r="B36" s="48"/>
      <c r="C36" s="52"/>
      <c r="D36" s="35"/>
      <c r="E36" s="60"/>
      <c r="F36" s="60"/>
      <c r="G36" s="60"/>
      <c r="H36" s="60"/>
      <c r="I36" s="30"/>
    </row>
    <row r="37" spans="2:9" ht="9.15" customHeight="1" x14ac:dyDescent="0.25">
      <c r="B37" s="48"/>
      <c r="C37" s="52"/>
      <c r="D37" s="35"/>
      <c r="E37" s="60"/>
      <c r="F37" s="60"/>
      <c r="G37" s="60"/>
      <c r="H37" s="60"/>
      <c r="I37" s="30"/>
    </row>
    <row r="38" spans="2:9" ht="9.15" customHeight="1" x14ac:dyDescent="0.25">
      <c r="B38" s="48"/>
      <c r="C38" s="52"/>
      <c r="D38" s="35"/>
      <c r="E38" s="60"/>
      <c r="F38" s="60"/>
      <c r="G38" s="60"/>
      <c r="H38" s="60"/>
      <c r="I38" s="30"/>
    </row>
    <row r="39" spans="2:9" ht="9.15" customHeight="1" x14ac:dyDescent="0.25">
      <c r="B39" s="48"/>
      <c r="C39" s="52"/>
      <c r="D39" s="35"/>
      <c r="E39" s="60"/>
      <c r="F39" s="60"/>
      <c r="G39" s="60"/>
      <c r="H39" s="60"/>
      <c r="I39" s="30"/>
    </row>
    <row r="40" spans="2:9" ht="9.15" customHeight="1" x14ac:dyDescent="0.25">
      <c r="B40" s="48"/>
      <c r="C40" s="52"/>
      <c r="D40" s="35"/>
      <c r="E40" s="60"/>
      <c r="F40" s="60"/>
      <c r="G40" s="60"/>
      <c r="H40" s="60"/>
      <c r="I40" s="30"/>
    </row>
    <row r="41" spans="2:9" ht="9.15" customHeight="1" x14ac:dyDescent="0.25">
      <c r="B41" s="48"/>
      <c r="C41" s="52"/>
      <c r="D41" s="35"/>
      <c r="E41" s="60"/>
      <c r="F41" s="60"/>
      <c r="G41" s="60"/>
      <c r="H41" s="60"/>
      <c r="I41" s="30"/>
    </row>
    <row r="42" spans="2:9" ht="9.15" customHeight="1" x14ac:dyDescent="0.25">
      <c r="B42" s="48"/>
      <c r="C42" s="52"/>
      <c r="D42" s="35"/>
      <c r="E42" s="60"/>
      <c r="F42" s="60"/>
      <c r="G42" s="60"/>
      <c r="H42" s="60"/>
      <c r="I42" s="30"/>
    </row>
    <row r="43" spans="2:9" ht="9.15" customHeight="1" x14ac:dyDescent="0.25">
      <c r="B43" s="48"/>
      <c r="C43" s="52"/>
      <c r="D43" s="35"/>
      <c r="E43" s="60"/>
      <c r="F43" s="60"/>
      <c r="G43" s="60"/>
      <c r="H43" s="60"/>
      <c r="I43" s="30"/>
    </row>
    <row r="44" spans="2:9" ht="9.15" customHeight="1" x14ac:dyDescent="0.25">
      <c r="B44" s="48"/>
      <c r="C44" s="52"/>
      <c r="D44" s="34"/>
      <c r="E44" s="60"/>
      <c r="F44" s="60"/>
      <c r="G44" s="60"/>
      <c r="H44" s="60"/>
      <c r="I44" s="38"/>
    </row>
    <row r="45" spans="2:9" ht="9.15" customHeight="1" x14ac:dyDescent="0.25">
      <c r="B45" s="48"/>
      <c r="C45" s="52"/>
      <c r="D45" s="35"/>
      <c r="E45" s="60"/>
      <c r="F45" s="60"/>
      <c r="G45" s="60"/>
      <c r="H45" s="60"/>
      <c r="I45" s="40"/>
    </row>
    <row r="46" spans="2:9" ht="9.15" customHeight="1" x14ac:dyDescent="0.25">
      <c r="B46" s="48"/>
      <c r="C46" s="52"/>
      <c r="D46" s="35"/>
      <c r="E46" s="39"/>
      <c r="F46" s="39"/>
      <c r="G46" s="39"/>
      <c r="H46" s="39"/>
      <c r="I46" s="40"/>
    </row>
    <row r="47" spans="2:9" ht="9.15" customHeight="1" x14ac:dyDescent="0.25">
      <c r="B47" s="48"/>
      <c r="C47" s="52"/>
      <c r="D47" s="35"/>
      <c r="E47" s="49" t="s">
        <v>91</v>
      </c>
      <c r="F47" s="49"/>
      <c r="G47" s="49"/>
      <c r="H47" s="49"/>
      <c r="I47" s="40"/>
    </row>
    <row r="48" spans="2:9" ht="9.15" customHeight="1" x14ac:dyDescent="0.25">
      <c r="B48" s="48"/>
      <c r="C48" s="52"/>
      <c r="D48" s="34"/>
      <c r="E48" s="49"/>
      <c r="F48" s="49"/>
      <c r="G48" s="49"/>
      <c r="H48" s="49"/>
      <c r="I48" s="38"/>
    </row>
    <row r="49" spans="2:9" ht="9.15" customHeight="1" x14ac:dyDescent="0.25">
      <c r="B49" s="48"/>
      <c r="C49" s="52"/>
      <c r="D49" s="35"/>
      <c r="E49" s="49"/>
      <c r="F49" s="49"/>
      <c r="G49" s="49"/>
      <c r="H49" s="49"/>
      <c r="I49" s="41"/>
    </row>
    <row r="50" spans="2:9" ht="9.15" customHeight="1" x14ac:dyDescent="0.25">
      <c r="B50" s="48"/>
      <c r="C50" s="52"/>
      <c r="D50" s="35"/>
      <c r="E50" s="49"/>
      <c r="F50" s="49"/>
      <c r="G50" s="49"/>
      <c r="H50" s="49"/>
      <c r="I50" s="41"/>
    </row>
    <row r="51" spans="2:9" ht="9.15" customHeight="1" x14ac:dyDescent="0.25">
      <c r="B51" s="48"/>
      <c r="C51" s="52"/>
      <c r="D51" s="35"/>
      <c r="E51" s="49"/>
      <c r="F51" s="49"/>
      <c r="G51" s="49"/>
      <c r="H51" s="49"/>
      <c r="I51" s="41"/>
    </row>
    <row r="52" spans="2:9" ht="9.15" customHeight="1" x14ac:dyDescent="0.25">
      <c r="B52" s="48"/>
      <c r="C52" s="52"/>
      <c r="D52" s="35"/>
      <c r="E52" s="49"/>
      <c r="F52" s="49"/>
      <c r="G52" s="49"/>
      <c r="H52" s="49"/>
      <c r="I52" s="41"/>
    </row>
    <row r="53" spans="2:9" ht="9.15" customHeight="1" x14ac:dyDescent="0.25">
      <c r="B53" s="48"/>
      <c r="C53" s="52"/>
      <c r="D53" s="35"/>
      <c r="E53" s="49"/>
      <c r="F53" s="49"/>
      <c r="G53" s="49"/>
      <c r="H53" s="49"/>
      <c r="I53" s="41"/>
    </row>
    <row r="54" spans="2:9" ht="9.15" customHeight="1" x14ac:dyDescent="0.25">
      <c r="B54" s="48"/>
      <c r="C54" s="52"/>
      <c r="D54" s="35"/>
      <c r="E54" s="49"/>
      <c r="F54" s="49"/>
      <c r="G54" s="49"/>
      <c r="H54" s="49"/>
      <c r="I54" s="41"/>
    </row>
    <row r="55" spans="2:9" ht="9.15" customHeight="1" x14ac:dyDescent="0.25">
      <c r="B55" s="48"/>
      <c r="C55" s="52"/>
      <c r="D55" s="35"/>
      <c r="E55" s="49"/>
      <c r="F55" s="49"/>
      <c r="G55" s="49"/>
      <c r="H55" s="49"/>
      <c r="I55" s="41"/>
    </row>
    <row r="56" spans="2:9" ht="9.15" customHeight="1" x14ac:dyDescent="0.25">
      <c r="B56" s="48"/>
      <c r="C56" s="52"/>
      <c r="D56" s="35"/>
      <c r="E56" s="49"/>
      <c r="F56" s="49"/>
      <c r="G56" s="49"/>
      <c r="H56" s="49"/>
      <c r="I56" s="41"/>
    </row>
    <row r="57" spans="2:9" ht="9.15" customHeight="1" x14ac:dyDescent="0.25">
      <c r="B57" s="48"/>
      <c r="C57" s="52"/>
      <c r="D57" s="34"/>
      <c r="E57" s="49"/>
      <c r="F57" s="49"/>
      <c r="G57" s="49"/>
      <c r="H57" s="49"/>
      <c r="I57" s="4"/>
    </row>
    <row r="58" spans="2:9" ht="9.15" customHeight="1" x14ac:dyDescent="0.25">
      <c r="B58" s="48"/>
      <c r="C58" s="52"/>
      <c r="D58" s="34"/>
      <c r="E58" s="49"/>
      <c r="F58" s="49"/>
      <c r="G58" s="49"/>
      <c r="H58" s="49"/>
      <c r="I58" s="4"/>
    </row>
    <row r="59" spans="2:9" ht="9.15" customHeight="1" x14ac:dyDescent="0.25">
      <c r="B59" s="48"/>
      <c r="C59" s="52"/>
      <c r="D59" s="34"/>
      <c r="E59" s="3"/>
      <c r="F59" s="3"/>
      <c r="G59" s="3"/>
      <c r="H59" s="3"/>
      <c r="I59" s="4"/>
    </row>
    <row r="60" spans="2:9" ht="9.15" customHeight="1" x14ac:dyDescent="0.25">
      <c r="B60" s="48"/>
      <c r="C60" s="52"/>
      <c r="D60" s="34"/>
      <c r="E60" s="50" t="str">
        <f xml:space="preserve"> IF(Paramètres!$C$9&lt;&gt;"", Paramètres!$C$9, "")</f>
        <v>Lot n°5</v>
      </c>
      <c r="F60" s="51"/>
      <c r="G60" s="51"/>
      <c r="H60" s="51"/>
      <c r="I60" s="4"/>
    </row>
    <row r="61" spans="2:9" ht="9.15" customHeight="1" x14ac:dyDescent="0.25">
      <c r="B61" s="48"/>
      <c r="C61" s="52"/>
      <c r="D61" s="34"/>
      <c r="E61" s="51"/>
      <c r="F61" s="51"/>
      <c r="G61" s="51"/>
      <c r="H61" s="51"/>
      <c r="I61" s="4"/>
    </row>
    <row r="62" spans="2:9" ht="9.15" customHeight="1" x14ac:dyDescent="0.25">
      <c r="B62" s="48"/>
      <c r="C62" s="52"/>
      <c r="D62" s="34"/>
      <c r="E62" s="51"/>
      <c r="F62" s="51"/>
      <c r="G62" s="51"/>
      <c r="H62" s="51"/>
      <c r="I62" s="4"/>
    </row>
    <row r="63" spans="2:9" ht="9.15" customHeight="1" x14ac:dyDescent="0.25">
      <c r="B63" s="48"/>
      <c r="C63" s="52"/>
      <c r="D63" s="34"/>
      <c r="E63" s="62" t="str">
        <f xml:space="preserve"> IF(Paramètres!$C$11&lt;&gt;"", Paramètres!$C$11, "")</f>
        <v>SERRURERIE</v>
      </c>
      <c r="F63" s="62"/>
      <c r="G63" s="62"/>
      <c r="H63" s="62"/>
      <c r="I63" s="4"/>
    </row>
    <row r="64" spans="2:9" ht="9.15" customHeight="1" x14ac:dyDescent="0.25">
      <c r="B64" s="48"/>
      <c r="C64" s="52"/>
      <c r="D64" s="34"/>
      <c r="E64" s="62"/>
      <c r="F64" s="62"/>
      <c r="G64" s="62"/>
      <c r="H64" s="62"/>
      <c r="I64" s="4"/>
    </row>
    <row r="65" spans="2:9" ht="9.15" customHeight="1" x14ac:dyDescent="0.25">
      <c r="B65" s="48"/>
      <c r="C65" s="52"/>
      <c r="D65" s="34"/>
      <c r="E65" s="62"/>
      <c r="F65" s="62"/>
      <c r="G65" s="62"/>
      <c r="H65" s="62"/>
      <c r="I65" s="4"/>
    </row>
    <row r="66" spans="2:9" ht="9.15" customHeight="1" x14ac:dyDescent="0.25">
      <c r="B66" s="48"/>
      <c r="C66" s="52"/>
      <c r="D66" s="34"/>
      <c r="E66" s="62"/>
      <c r="F66" s="62"/>
      <c r="G66" s="62"/>
      <c r="H66" s="62"/>
      <c r="I66" s="4"/>
    </row>
    <row r="67" spans="2:9" ht="9.15" customHeight="1" x14ac:dyDescent="0.25">
      <c r="B67" s="48"/>
      <c r="C67" s="52"/>
      <c r="D67" s="34"/>
      <c r="E67" s="62"/>
      <c r="F67" s="62"/>
      <c r="G67" s="62"/>
      <c r="H67" s="62"/>
      <c r="I67" s="4"/>
    </row>
    <row r="68" spans="2:9" ht="9.15" customHeight="1" x14ac:dyDescent="0.25">
      <c r="B68" s="48"/>
      <c r="C68" s="52"/>
      <c r="D68" s="34"/>
      <c r="E68" s="62"/>
      <c r="F68" s="62"/>
      <c r="G68" s="62"/>
      <c r="H68" s="62"/>
      <c r="I68" s="4"/>
    </row>
    <row r="69" spans="2:9" ht="9.15" customHeight="1" x14ac:dyDescent="0.25">
      <c r="B69" s="48"/>
      <c r="C69" s="52"/>
      <c r="D69" s="34"/>
      <c r="E69" s="62"/>
      <c r="F69" s="62"/>
      <c r="G69" s="62"/>
      <c r="H69" s="62"/>
      <c r="I69" s="4"/>
    </row>
    <row r="70" spans="2:9" ht="9.15" customHeight="1" x14ac:dyDescent="0.25">
      <c r="B70" s="48"/>
      <c r="C70" s="52"/>
      <c r="D70" s="34"/>
      <c r="E70" s="3"/>
      <c r="F70" s="6"/>
      <c r="G70" s="6"/>
      <c r="H70" s="3"/>
      <c r="I70" s="4"/>
    </row>
    <row r="71" spans="2:9" ht="9.15" customHeight="1" x14ac:dyDescent="0.25">
      <c r="B71" s="48"/>
      <c r="C71" s="61" t="s">
        <v>93</v>
      </c>
      <c r="D71" s="34"/>
      <c r="E71" s="3"/>
      <c r="H71" s="3"/>
      <c r="I71" s="4"/>
    </row>
    <row r="72" spans="2:9" ht="9.15" customHeight="1" x14ac:dyDescent="0.25">
      <c r="B72" s="48"/>
      <c r="C72" s="52"/>
      <c r="D72" s="34"/>
      <c r="E72" s="3"/>
      <c r="H72" s="3"/>
      <c r="I72" s="4"/>
    </row>
    <row r="73" spans="2:9" ht="9.15" customHeight="1" x14ac:dyDescent="0.25">
      <c r="B73" s="48"/>
      <c r="C73" s="52"/>
      <c r="D73" s="34"/>
      <c r="E73" s="3"/>
      <c r="H73" s="3"/>
      <c r="I73" s="4"/>
    </row>
    <row r="74" spans="2:9" ht="9.15" customHeight="1" x14ac:dyDescent="0.25">
      <c r="B74" s="48"/>
      <c r="C74" s="52"/>
      <c r="D74" s="34"/>
      <c r="E74" s="3"/>
      <c r="H74" s="3"/>
      <c r="I74" s="4"/>
    </row>
    <row r="75" spans="2:9" ht="9.15" customHeight="1" x14ac:dyDescent="0.25">
      <c r="B75" s="48"/>
      <c r="C75" s="52"/>
      <c r="D75" s="34"/>
      <c r="E75" s="3"/>
      <c r="H75" s="3"/>
      <c r="I75" s="4"/>
    </row>
    <row r="76" spans="2:9" ht="9.15" customHeight="1" x14ac:dyDescent="0.25">
      <c r="B76" s="48"/>
      <c r="C76" s="52"/>
      <c r="D76" s="34"/>
      <c r="E76" s="3"/>
      <c r="H76" s="3"/>
      <c r="I76" s="4"/>
    </row>
    <row r="77" spans="2:9" ht="9.15" customHeight="1" x14ac:dyDescent="0.25">
      <c r="B77" s="48"/>
      <c r="C77" s="52"/>
      <c r="D77" s="34"/>
      <c r="E77" s="3"/>
      <c r="H77" s="3"/>
      <c r="I77" s="4"/>
    </row>
    <row r="78" spans="2:9" ht="9.15" customHeight="1" x14ac:dyDescent="0.25">
      <c r="B78" s="48"/>
      <c r="C78" s="61" t="s">
        <v>92</v>
      </c>
      <c r="D78" s="34"/>
      <c r="E78" s="3"/>
      <c r="F78" s="63" t="s">
        <v>0</v>
      </c>
      <c r="G78" s="63" t="str">
        <f>IF(Paramètres!$C$7&lt;&gt;"", Paramètres!$C$7, "")</f>
        <v>DCE-012018-PS</v>
      </c>
      <c r="H78" s="3"/>
      <c r="I78" s="4"/>
    </row>
    <row r="79" spans="2:9" ht="9.15" customHeight="1" x14ac:dyDescent="0.25">
      <c r="B79" s="48"/>
      <c r="C79" s="52"/>
      <c r="D79" s="34"/>
      <c r="E79" s="3"/>
      <c r="F79" s="64"/>
      <c r="G79" s="64"/>
      <c r="H79" s="3"/>
      <c r="I79" s="4"/>
    </row>
    <row r="80" spans="2:9" ht="9.15" customHeight="1" x14ac:dyDescent="0.25">
      <c r="B80" s="48"/>
      <c r="C80" s="52"/>
      <c r="D80" s="34"/>
      <c r="E80" s="3"/>
      <c r="F80" s="63" t="s">
        <v>1</v>
      </c>
      <c r="G80" s="65">
        <f>IF(Paramètres!$C$13&lt;&gt;"", Paramètres!$C$13, "")</f>
        <v>43172</v>
      </c>
      <c r="H80" s="3"/>
      <c r="I80" s="4"/>
    </row>
    <row r="81" spans="2:9" ht="9.15" customHeight="1" x14ac:dyDescent="0.25">
      <c r="B81" s="48"/>
      <c r="C81" s="52"/>
      <c r="D81" s="34"/>
      <c r="E81" s="3"/>
      <c r="F81" s="64"/>
      <c r="G81" s="64"/>
      <c r="H81" s="3"/>
      <c r="I81" s="4"/>
    </row>
    <row r="82" spans="2:9" ht="9.15" customHeight="1" x14ac:dyDescent="0.25">
      <c r="B82" s="48"/>
      <c r="C82" s="52"/>
      <c r="D82" s="34"/>
      <c r="E82" s="3"/>
      <c r="F82" s="63" t="s">
        <v>21</v>
      </c>
      <c r="G82" s="63" t="str">
        <f>IF(Paramètres!$C$15&lt;&gt;"", Paramètres!$C$15, "")</f>
        <v>CONSULTATION</v>
      </c>
      <c r="H82" s="3"/>
      <c r="I82" s="4"/>
    </row>
    <row r="83" spans="2:9" ht="9.15" customHeight="1" x14ac:dyDescent="0.25">
      <c r="B83" s="48"/>
      <c r="C83" s="52"/>
      <c r="D83" s="34"/>
      <c r="E83" s="3"/>
      <c r="F83" s="64"/>
      <c r="G83" s="64"/>
      <c r="H83" s="3"/>
      <c r="I83" s="4"/>
    </row>
    <row r="84" spans="2:9" ht="9.15" customHeight="1" x14ac:dyDescent="0.25">
      <c r="B84" s="48"/>
      <c r="C84" s="52"/>
      <c r="D84" s="34"/>
      <c r="E84" s="3"/>
      <c r="F84" s="63" t="s">
        <v>2</v>
      </c>
      <c r="G84" s="63" t="str">
        <f>IF(Paramètres!$C$17&lt;&gt;"", Paramètres!$C$17, "")</f>
        <v>B</v>
      </c>
      <c r="H84" s="43"/>
      <c r="I84" s="44"/>
    </row>
    <row r="85" spans="2:9" ht="9.15" customHeight="1" x14ac:dyDescent="0.25">
      <c r="B85" s="27"/>
      <c r="C85" s="31"/>
      <c r="D85" s="34"/>
      <c r="E85" s="3"/>
      <c r="F85" s="64"/>
      <c r="G85" s="64"/>
      <c r="H85" s="43"/>
      <c r="I85" s="44"/>
    </row>
    <row r="86" spans="2:9" ht="9.15" customHeight="1" x14ac:dyDescent="0.25">
      <c r="B86" s="45"/>
      <c r="C86" s="46"/>
      <c r="D86" s="36"/>
      <c r="E86" s="7"/>
      <c r="F86" s="7"/>
      <c r="G86" s="7"/>
      <c r="H86" s="32"/>
      <c r="I86" s="10"/>
    </row>
    <row r="87" spans="2:9" x14ac:dyDescent="0.25">
      <c r="F87" s="3"/>
    </row>
    <row r="90" spans="2:9" x14ac:dyDescent="0.25">
      <c r="C90" s="42"/>
    </row>
    <row r="91" spans="2:9" x14ac:dyDescent="0.25">
      <c r="C91" s="42"/>
    </row>
    <row r="92" spans="2:9" x14ac:dyDescent="0.25">
      <c r="C92" s="42"/>
    </row>
    <row r="93" spans="2:9" x14ac:dyDescent="0.25">
      <c r="C93" s="42"/>
    </row>
    <row r="94" spans="2:9" x14ac:dyDescent="0.25">
      <c r="C94" s="42"/>
    </row>
    <row r="95" spans="2:9" x14ac:dyDescent="0.25">
      <c r="C95" s="42"/>
    </row>
    <row r="697" spans="4:5" x14ac:dyDescent="0.25">
      <c r="D697" s="9"/>
      <c r="E697" s="9"/>
    </row>
  </sheetData>
  <sheetProtection algorithmName="SHA-512" hashValue="P1kdbXSzbuFrOj6TltSRhRJGf3V0XJoEBN04V6eeTwBc+c1nt5tyz99zKD+2038iugPQJhzIfM1sRhL0PY+ofA==" saltValue="mPZd1uYCZPy+8AJlLaNRtg==" spinCount="100000" sheet="1" scenarios="1" selectLockedCells="1"/>
  <mergeCells count="39"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B57:B63"/>
    <mergeCell ref="B64:B70"/>
    <mergeCell ref="B29:B35"/>
    <mergeCell ref="B36:B42"/>
    <mergeCell ref="B43:B49"/>
    <mergeCell ref="B50:B56"/>
    <mergeCell ref="B71:B77"/>
    <mergeCell ref="E60:H62"/>
    <mergeCell ref="B8:B14"/>
    <mergeCell ref="C8:C14"/>
    <mergeCell ref="B15:B21"/>
    <mergeCell ref="C15:C21"/>
    <mergeCell ref="B22:B28"/>
    <mergeCell ref="C22:C28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3.2" x14ac:dyDescent="0.25"/>
  <cols>
    <col min="1" max="1" width="11.44140625" style="11" customWidth="1"/>
    <col min="2" max="2" width="35" style="13" bestFit="1" customWidth="1"/>
    <col min="3" max="3" width="11.44140625" style="15" customWidth="1"/>
    <col min="4" max="10" width="11.44140625" style="13" customWidth="1"/>
  </cols>
  <sheetData>
    <row r="1" spans="1:10" x14ac:dyDescent="0.25">
      <c r="B1" s="12" t="s">
        <v>15</v>
      </c>
      <c r="J1" s="23" t="s">
        <v>18</v>
      </c>
    </row>
    <row r="3" spans="1:10" ht="25.5" customHeight="1" x14ac:dyDescent="0.25">
      <c r="A3" s="11" t="s">
        <v>4</v>
      </c>
      <c r="B3" s="13" t="s">
        <v>16</v>
      </c>
      <c r="C3" s="66" t="s">
        <v>94</v>
      </c>
      <c r="D3" s="67"/>
      <c r="E3" s="67"/>
      <c r="F3" s="67"/>
      <c r="G3" s="67"/>
      <c r="H3" s="67"/>
      <c r="I3" s="67"/>
      <c r="J3" s="68"/>
    </row>
    <row r="5" spans="1:10" ht="25.5" customHeight="1" x14ac:dyDescent="0.25">
      <c r="A5" s="11" t="s">
        <v>7</v>
      </c>
      <c r="B5" s="13" t="s">
        <v>5</v>
      </c>
      <c r="C5" s="66" t="s">
        <v>95</v>
      </c>
      <c r="D5" s="67"/>
      <c r="E5" s="67"/>
      <c r="F5" s="67"/>
      <c r="G5" s="67"/>
      <c r="H5" s="67"/>
      <c r="I5" s="67"/>
      <c r="J5" s="68"/>
    </row>
    <row r="6" spans="1:10" x14ac:dyDescent="0.25">
      <c r="C6" s="16"/>
      <c r="D6" s="24"/>
      <c r="E6" s="24"/>
      <c r="F6" s="24"/>
      <c r="G6" s="24"/>
      <c r="H6" s="24"/>
    </row>
    <row r="7" spans="1:10" x14ac:dyDescent="0.25">
      <c r="A7" s="11" t="s">
        <v>9</v>
      </c>
      <c r="B7" s="13" t="s">
        <v>23</v>
      </c>
      <c r="C7" s="17" t="s">
        <v>96</v>
      </c>
      <c r="D7" s="24"/>
      <c r="E7" s="24"/>
      <c r="F7" s="24"/>
      <c r="G7" s="24"/>
      <c r="H7" s="24"/>
    </row>
    <row r="8" spans="1:10" x14ac:dyDescent="0.25">
      <c r="C8" s="16"/>
      <c r="D8" s="24"/>
      <c r="E8" s="24"/>
      <c r="F8" s="24"/>
      <c r="G8" s="24"/>
      <c r="H8" s="24"/>
    </row>
    <row r="9" spans="1:10" x14ac:dyDescent="0.25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5">
      <c r="C10" s="16"/>
      <c r="D10" s="24"/>
      <c r="E10" s="24"/>
      <c r="F10" s="24"/>
      <c r="G10" s="24"/>
      <c r="H10" s="24"/>
    </row>
    <row r="11" spans="1:10" ht="25.5" customHeight="1" x14ac:dyDescent="0.25">
      <c r="A11" s="11" t="s">
        <v>13</v>
      </c>
      <c r="B11" s="13" t="s">
        <v>8</v>
      </c>
      <c r="C11" s="66" t="s">
        <v>62</v>
      </c>
      <c r="D11" s="67"/>
      <c r="E11" s="67"/>
      <c r="F11" s="67"/>
      <c r="G11" s="67"/>
      <c r="H11" s="67"/>
      <c r="I11" s="67"/>
      <c r="J11" s="68"/>
    </row>
    <row r="12" spans="1:10" x14ac:dyDescent="0.25">
      <c r="C12" s="16"/>
      <c r="D12" s="24"/>
      <c r="E12" s="24"/>
      <c r="F12" s="24"/>
      <c r="G12" s="24"/>
      <c r="H12" s="24"/>
    </row>
    <row r="13" spans="1:10" x14ac:dyDescent="0.25">
      <c r="A13" s="11" t="s">
        <v>17</v>
      </c>
      <c r="B13" s="13" t="s">
        <v>10</v>
      </c>
      <c r="C13" s="18">
        <v>43172</v>
      </c>
      <c r="D13" s="24"/>
      <c r="E13" s="24"/>
      <c r="F13" s="24"/>
      <c r="G13" s="24"/>
      <c r="H13" s="24"/>
    </row>
    <row r="14" spans="1:10" x14ac:dyDescent="0.25">
      <c r="C14" s="25"/>
      <c r="D14" s="24"/>
      <c r="E14" s="24"/>
      <c r="F14" s="24"/>
      <c r="G14" s="24"/>
      <c r="H14" s="24"/>
    </row>
    <row r="15" spans="1:10" x14ac:dyDescent="0.25">
      <c r="A15" s="11" t="s">
        <v>25</v>
      </c>
      <c r="B15" s="13" t="s">
        <v>22</v>
      </c>
      <c r="C15" s="18" t="s">
        <v>97</v>
      </c>
      <c r="D15" s="24"/>
      <c r="E15" s="24"/>
      <c r="F15" s="24"/>
      <c r="G15" s="24"/>
      <c r="H15" s="24"/>
    </row>
    <row r="16" spans="1:10" x14ac:dyDescent="0.25">
      <c r="C16" s="25"/>
      <c r="D16" s="24"/>
      <c r="E16" s="24"/>
      <c r="F16" s="24"/>
      <c r="G16" s="24"/>
      <c r="H16" s="24"/>
    </row>
    <row r="17" spans="1:10" x14ac:dyDescent="0.25">
      <c r="A17" s="11" t="s">
        <v>26</v>
      </c>
      <c r="B17" s="13" t="s">
        <v>24</v>
      </c>
      <c r="C17" s="18" t="s">
        <v>98</v>
      </c>
      <c r="D17" s="24"/>
      <c r="E17" s="24"/>
      <c r="F17" s="24"/>
      <c r="G17" s="24"/>
      <c r="H17" s="24"/>
    </row>
    <row r="18" spans="1:10" x14ac:dyDescent="0.25">
      <c r="C18" s="16"/>
      <c r="D18" s="24"/>
      <c r="E18" s="24"/>
      <c r="F18" s="24"/>
      <c r="G18" s="24"/>
      <c r="H18" s="24"/>
    </row>
    <row r="19" spans="1:10" x14ac:dyDescent="0.25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5">
      <c r="C20" s="20">
        <v>5.5E-2</v>
      </c>
      <c r="E20" s="14" t="s">
        <v>14</v>
      </c>
    </row>
    <row r="21" spans="1:10" x14ac:dyDescent="0.25">
      <c r="C21" s="21">
        <v>0</v>
      </c>
      <c r="E21" s="14" t="s">
        <v>19</v>
      </c>
    </row>
    <row r="22" spans="1:10" x14ac:dyDescent="0.25">
      <c r="C22" s="22">
        <v>0</v>
      </c>
      <c r="E22" s="14" t="s">
        <v>20</v>
      </c>
    </row>
    <row r="24" spans="1:10" x14ac:dyDescent="0.25">
      <c r="A24" s="11">
        <v>10</v>
      </c>
      <c r="B24" s="13" t="s">
        <v>28</v>
      </c>
      <c r="C24" s="69"/>
      <c r="D24" s="67"/>
      <c r="E24" s="67"/>
      <c r="F24" s="67"/>
      <c r="G24" s="67"/>
      <c r="H24" s="67"/>
      <c r="I24" s="67"/>
      <c r="J24" s="68"/>
    </row>
    <row r="26" spans="1:10" x14ac:dyDescent="0.25">
      <c r="A26" s="11">
        <v>11</v>
      </c>
      <c r="B26" s="13" t="s">
        <v>29</v>
      </c>
      <c r="C26" s="47" t="s">
        <v>99</v>
      </c>
    </row>
    <row r="28" spans="1:10" x14ac:dyDescent="0.25">
      <c r="A28" s="11">
        <v>12</v>
      </c>
      <c r="B28" s="13" t="s">
        <v>30</v>
      </c>
      <c r="C28" s="66"/>
      <c r="D28" s="67"/>
      <c r="E28" s="67"/>
      <c r="F28" s="67"/>
      <c r="G28" s="67"/>
      <c r="H28" s="67"/>
      <c r="I28" s="67"/>
      <c r="J28" s="68"/>
    </row>
  </sheetData>
  <sheetProtection algorithmName="SHA-512" hashValue="9bU/U0P+UoWf29lSnxsD8DhihkVfX52m0VN1VmfmAx9Dc+7MV3b0eVLBrfKfXhX8ib1DkRoql+JSK3hObRpkPg==" saltValue="/lNIIv5vUuiu76+wp6rjHA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3.2" x14ac:dyDescent="0.25"/>
  <sheetData>
    <row r="1" spans="1:2" x14ac:dyDescent="0.25">
      <c r="A1" t="s">
        <v>100</v>
      </c>
      <c r="B1" t="s">
        <v>101</v>
      </c>
    </row>
    <row r="2" spans="1:2" x14ac:dyDescent="0.25">
      <c r="A2" t="s">
        <v>102</v>
      </c>
      <c r="B2" t="s">
        <v>103</v>
      </c>
    </row>
    <row r="3" spans="1:2" x14ac:dyDescent="0.25">
      <c r="A3" t="s">
        <v>104</v>
      </c>
      <c r="B3">
        <v>1</v>
      </c>
    </row>
    <row r="4" spans="1:2" x14ac:dyDescent="0.25">
      <c r="A4" t="s">
        <v>105</v>
      </c>
      <c r="B4">
        <v>0</v>
      </c>
    </row>
    <row r="5" spans="1:2" x14ac:dyDescent="0.25">
      <c r="A5" t="s">
        <v>106</v>
      </c>
      <c r="B5">
        <v>0</v>
      </c>
    </row>
    <row r="6" spans="1:2" x14ac:dyDescent="0.25">
      <c r="A6" t="s">
        <v>107</v>
      </c>
      <c r="B6">
        <v>1</v>
      </c>
    </row>
    <row r="7" spans="1:2" x14ac:dyDescent="0.25">
      <c r="A7" t="s">
        <v>108</v>
      </c>
      <c r="B7">
        <v>0</v>
      </c>
    </row>
    <row r="8" spans="1:2" x14ac:dyDescent="0.25">
      <c r="A8" t="s">
        <v>109</v>
      </c>
      <c r="B8">
        <v>0</v>
      </c>
    </row>
    <row r="9" spans="1:2" x14ac:dyDescent="0.25">
      <c r="A9" t="s">
        <v>110</v>
      </c>
      <c r="B9">
        <v>0</v>
      </c>
    </row>
  </sheetData>
  <sheetProtection algorithmName="SHA-512" hashValue="YqYhiwnHTuMF6gD7wRNKkBXj90gM+LUDTg49lv36DnQaP9Vzc/M0gXOTPwrbau5BfhgGVX+BIoUJHvAgROcs2Q==" saltValue="9Q6jbGaA8ITdWsHaSLR7iA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Ceteco</cp:lastModifiedBy>
  <cp:lastPrinted>2011-03-29T06:52:24Z</cp:lastPrinted>
  <dcterms:created xsi:type="dcterms:W3CDTF">2005-02-10T10:20:05Z</dcterms:created>
  <dcterms:modified xsi:type="dcterms:W3CDTF">2018-03-13T17:51:55Z</dcterms:modified>
</cp:coreProperties>
</file>