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AlgorithmName="SHA-512" workbookHashValue="f3H9nVdDvUHSqeBu4oV8fwv7dB1idASYhRqXWANdJ1YwOgO8RavmKCY30uoyof9zIzDycvepkFQilkvIumcJ+w==" workbookSaltValue="H7hzHer91PoIcPKbzCULlA==" workbookSpinCount="100000" lockStructure="1"/>
  <bookViews>
    <workbookView xWindow="120" yWindow="30" windowWidth="9195" windowHeight="6345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45621" refMode="R1C1"/>
</workbook>
</file>

<file path=xl/calcChain.xml><?xml version="1.0" encoding="utf-8"?>
<calcChain xmlns="http://schemas.openxmlformats.org/spreadsheetml/2006/main">
  <c r="J111" i="1" l="1"/>
  <c r="J108" i="1"/>
  <c r="J105" i="1"/>
  <c r="J102" i="1"/>
  <c r="J94" i="1"/>
  <c r="J92" i="1"/>
  <c r="J85" i="1"/>
  <c r="J83" i="1"/>
  <c r="J80" i="1"/>
  <c r="J78" i="1"/>
  <c r="J71" i="1"/>
  <c r="J62" i="1"/>
  <c r="J57" i="1"/>
  <c r="J52" i="1"/>
  <c r="J46" i="1"/>
  <c r="J40" i="1"/>
  <c r="J28" i="1"/>
  <c r="J20" i="1"/>
  <c r="F117" i="1" s="1"/>
  <c r="J17" i="1"/>
  <c r="E63" i="2"/>
  <c r="E60" i="2"/>
  <c r="E20" i="2"/>
  <c r="E11" i="2"/>
  <c r="G82" i="2"/>
  <c r="G84" i="2"/>
  <c r="G78" i="2"/>
  <c r="G80" i="2"/>
  <c r="F116" i="1" l="1"/>
  <c r="F118" i="1" s="1"/>
</calcChain>
</file>

<file path=xl/sharedStrings.xml><?xml version="1.0" encoding="utf-8"?>
<sst xmlns="http://schemas.openxmlformats.org/spreadsheetml/2006/main" count="283" uniqueCount="166">
  <si>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</si>
  <si>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</si>
  <si>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</si>
  <si>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</si>
  <si>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</si>
  <si>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</si>
  <si>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</si>
  <si>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</si>
  <si>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</si>
  <si>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</si>
  <si>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</si>
  <si>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</si>
  <si>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</si>
  <si>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</si>
  <si>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</si>
  <si>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</si>
  <si>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</si>
  <si>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</si>
  <si>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</si>
  <si>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</si>
  <si>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</si>
  <si>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</si>
  <si>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</si>
  <si>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</si>
  <si>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</si>
  <si>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</si>
  <si>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</si>
  <si>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</si>
  <si>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</si>
  <si>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</si>
  <si>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</si>
  <si>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</si>
  <si>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</si>
  <si>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</si>
  <si>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</si>
  <si>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</si>
  <si>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</si>
  <si>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</si>
  <si>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</si>
  <si>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</si>
  <si>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</si>
  <si>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</si>
  <si>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</si>
  <si>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</si>
  <si>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</si>
  <si>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</si>
  <si>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</si>
  <si>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</si>
  <si>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</si>
  <si>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</si>
  <si>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</si>
  <si>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</si>
  <si>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</si>
  <si>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</si>
  <si>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</si>
  <si>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</si>
  <si>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</si>
  <si>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</si>
  <si>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</si>
  <si>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</si>
  <si>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</si>
  <si>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n°10</t>
  </si>
  <si>
    <t>ELECTRICITE</t>
  </si>
  <si>
    <t>3.&amp;</t>
  </si>
  <si>
    <t>10.2</t>
  </si>
  <si>
    <t>Alimentation et tableau</t>
  </si>
  <si>
    <t>3.A</t>
  </si>
  <si>
    <t xml:space="preserve"> </t>
  </si>
  <si>
    <t>10.2.1</t>
  </si>
  <si>
    <t>Alimentation générale</t>
  </si>
  <si>
    <t>4.A</t>
  </si>
  <si>
    <t>10.2.1.A</t>
  </si>
  <si>
    <t>Alimentation électrique entre tableau existant et nouveau tableau (Option Selon étude)</t>
  </si>
  <si>
    <t>9.A</t>
  </si>
  <si>
    <t>9.T</t>
  </si>
  <si>
    <t>9.L</t>
  </si>
  <si>
    <t>9.&amp;</t>
  </si>
  <si>
    <t>ENS</t>
  </si>
  <si>
    <t xml:space="preserve"> Option</t>
  </si>
  <si>
    <t>Selon étude_9282</t>
  </si>
  <si>
    <t>10.2.1.B</t>
  </si>
  <si>
    <t>Travaux sur le tableaux général</t>
  </si>
  <si>
    <t>4.&amp;</t>
  </si>
  <si>
    <t>10.2.2</t>
  </si>
  <si>
    <t>Tableau électrique</t>
  </si>
  <si>
    <t>10.2.2.A</t>
  </si>
  <si>
    <t>Tableau de distribution comprenant :</t>
  </si>
  <si>
    <t>10.3</t>
  </si>
  <si>
    <t>Réseau des conducteurs de protection</t>
  </si>
  <si>
    <t>3.T</t>
  </si>
  <si>
    <t>10.3.A</t>
  </si>
  <si>
    <t xml:space="preserve">Reprise des masses métalliques </t>
  </si>
  <si>
    <t>10.3.B</t>
  </si>
  <si>
    <t>Liaison équipotentielle pièces humides</t>
  </si>
  <si>
    <t>10.3.C</t>
  </si>
  <si>
    <t>Prise de terre</t>
  </si>
  <si>
    <t>10.4</t>
  </si>
  <si>
    <t>Conduits et canalisations de distributions</t>
  </si>
  <si>
    <t>10.4.A</t>
  </si>
  <si>
    <t xml:space="preserve">Conduit et canalisations éclairages </t>
  </si>
  <si>
    <t>10.5</t>
  </si>
  <si>
    <t>Appareillages</t>
  </si>
  <si>
    <t>10.5.A</t>
  </si>
  <si>
    <t>Coupure générale électricité</t>
  </si>
  <si>
    <t>10.5.B</t>
  </si>
  <si>
    <t>Alimentation chauffe-eau</t>
  </si>
  <si>
    <t>9.M.Z</t>
  </si>
  <si>
    <t>¤1</t>
  </si>
  <si>
    <t>9.E.1.Localisations\Vestiaire arbitre</t>
  </si>
  <si>
    <t>10.6</t>
  </si>
  <si>
    <t>Appareillages d'éclairage</t>
  </si>
  <si>
    <t>10.6.A</t>
  </si>
  <si>
    <t>Plafonniers étanche avec détecteur intégré Min IP54 IK10</t>
  </si>
  <si>
    <t>10.6.B</t>
  </si>
  <si>
    <t>Applique extérieure murale sur lumandar et détecteur Min IP 54 IK 10</t>
  </si>
  <si>
    <t>10.6.C</t>
  </si>
  <si>
    <t>Circuit avec 2 appliques a détection et 1 applique encastrée dans le mur escalier</t>
  </si>
  <si>
    <t>10.6.D</t>
  </si>
  <si>
    <t>Détecteur de présence avec 2 plafonniers min IP 54 et IK 10</t>
  </si>
  <si>
    <t>3.E.1.Localisations\Suivant plan architecte\Plan d'exécution</t>
  </si>
  <si>
    <t>10.7</t>
  </si>
  <si>
    <t>Éclairage de sécurité</t>
  </si>
  <si>
    <t>10.7.A</t>
  </si>
  <si>
    <t>BAES</t>
  </si>
  <si>
    <t>10.7.B</t>
  </si>
  <si>
    <t>Canalisations</t>
  </si>
  <si>
    <t>10.8</t>
  </si>
  <si>
    <t>Équipement alarme incendie</t>
  </si>
  <si>
    <t>10.8.A</t>
  </si>
  <si>
    <t>Détecteur automatique de fumée</t>
  </si>
  <si>
    <t>10.8.B</t>
  </si>
  <si>
    <t>Diffuseur sonore et lumineux</t>
  </si>
  <si>
    <t>10.8.C</t>
  </si>
  <si>
    <t>Canalisation</t>
  </si>
  <si>
    <t>10.8.D</t>
  </si>
  <si>
    <t>Mise en service</t>
  </si>
  <si>
    <t>RECAPITULATIF
Lot n°10 ELECTRICITE</t>
  </si>
  <si>
    <t>Total du lot 'ELECTRICITE'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</si>
  <si>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</si>
  <si>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</si>
  <si>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</si>
  <si>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</si>
  <si>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</si>
  <si>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</si>
  <si>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</si>
  <si>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</si>
  <si>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</si>
  <si>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</si>
  <si>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</si>
  <si>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</si>
  <si>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</si>
  <si>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</si>
  <si>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</si>
  <si>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A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</si>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</sst>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[$€];[Red]\-#,##0.00\ [$€]"/>
  </numFmts>
  <fonts count="17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4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9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16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6" fillId="0" borderId="0" xfId="0" quotePrefix="1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12" fillId="0" borderId="6" xfId="0" applyNumberFormat="1" applyFont="1" applyBorder="1" applyAlignment="1">
      <alignment horizontal="right" vertical="top" wrapText="1"/>
    </xf>
    <xf numFmtId="3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0" fontId="6" fillId="0" borderId="7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5" fontId="7" fillId="0" borderId="26" xfId="0" applyNumberFormat="1" applyFont="1" applyBorder="1" applyAlignment="1">
      <alignment vertical="top" wrapText="1"/>
    </xf>
    <xf numFmtId="165" fontId="6" fillId="0" borderId="26" xfId="0" applyNumberFormat="1" applyFont="1" applyBorder="1" applyAlignment="1">
      <alignment vertical="top" wrapText="1"/>
    </xf>
    <xf numFmtId="165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0" xfId="0" applyFont="1" applyAlignment="1"/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xmlns="" id="{6B1EB6A0-63C1-4A70-B3B1-87FEE22FF207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8FFE3F22-28B1-43FF-BFFE-6F1429DD1994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387C499-34DB-40B1-811D-6EE63B2C09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6AE86F2F-07DF-4E7B-89C0-3926D7941B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tabSelected="1" topLeftCell="B2" zoomScaleNormal="100" zoomScaleSheetLayoutView="100" workbookViewId="0">
      <pane ySplit="2" topLeftCell="A7" activePane="bottomLeft" state="frozenSplit"/>
      <selection activeCell="B2" sqref="B2"/>
      <selection pane="bottomLeft" activeCell="H17" sqref="H17"/>
    </sheetView>
  </sheetViews>
  <sheetFormatPr baseColWidth="10" defaultColWidth="10.7109375" defaultRowHeight="15" customHeight="1" x14ac:dyDescent="0.2"/>
  <cols>
    <col min="1" max="1" width="10.7109375" style="26" hidden="1" customWidth="1"/>
    <col min="2" max="2" width="6.7109375" style="26" customWidth="1"/>
    <col min="3" max="3" width="28.7109375" style="26" customWidth="1"/>
    <col min="4" max="8" width="8.28515625" style="26" customWidth="1"/>
    <col min="9" max="10" width="12.7109375" style="26" customWidth="1"/>
    <col min="11" max="14" width="10.7109375" style="26" hidden="1" customWidth="1"/>
    <col min="15" max="17" width="0" style="26" hidden="1" customWidth="1"/>
    <col min="18" max="16384" width="10.7109375" style="26"/>
  </cols>
  <sheetData>
    <row r="1" spans="1:17" ht="15" hidden="1" customHeight="1" x14ac:dyDescent="0.2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2.5" x14ac:dyDescent="0.2">
      <c r="A3" s="26" t="s">
        <v>47</v>
      </c>
      <c r="B3" s="48" t="s">
        <v>48</v>
      </c>
      <c r="C3" s="93" t="s">
        <v>49</v>
      </c>
      <c r="D3" s="93"/>
      <c r="E3" s="93"/>
      <c r="F3" s="48" t="s">
        <v>36</v>
      </c>
      <c r="G3" s="48" t="s">
        <v>50</v>
      </c>
      <c r="H3" s="48" t="s">
        <v>51</v>
      </c>
      <c r="I3" s="48" t="s">
        <v>52</v>
      </c>
      <c r="J3" s="48" t="s">
        <v>53</v>
      </c>
      <c r="K3" s="48" t="s">
        <v>54</v>
      </c>
      <c r="L3" s="48" t="s">
        <v>55</v>
      </c>
      <c r="M3" s="48" t="s">
        <v>56</v>
      </c>
      <c r="N3" s="48" t="s">
        <v>57</v>
      </c>
      <c r="O3" s="48" t="s">
        <v>58</v>
      </c>
      <c r="P3" s="48" t="s">
        <v>59</v>
      </c>
      <c r="Q3" s="48" t="s">
        <v>60</v>
      </c>
    </row>
    <row r="4" spans="1:17" ht="31.5" x14ac:dyDescent="0.2">
      <c r="A4" s="26">
        <v>2</v>
      </c>
      <c r="B4" s="50" t="s">
        <v>61</v>
      </c>
      <c r="C4" s="94" t="s">
        <v>62</v>
      </c>
      <c r="D4" s="94"/>
      <c r="E4" s="94"/>
      <c r="F4" s="49"/>
      <c r="G4" s="49"/>
      <c r="H4" s="49"/>
      <c r="I4" s="49"/>
      <c r="J4" s="50"/>
    </row>
    <row r="5" spans="1:17" ht="15" hidden="1" customHeight="1" x14ac:dyDescent="0.2">
      <c r="A5" s="26">
        <v>3</v>
      </c>
    </row>
    <row r="6" spans="1:17" ht="15" hidden="1" customHeight="1" x14ac:dyDescent="0.2">
      <c r="A6" s="26" t="s">
        <v>63</v>
      </c>
    </row>
    <row r="7" spans="1:17" ht="15.75" x14ac:dyDescent="0.2">
      <c r="A7" s="26">
        <v>3</v>
      </c>
      <c r="B7" s="51" t="s">
        <v>64</v>
      </c>
      <c r="C7" s="91" t="s">
        <v>65</v>
      </c>
      <c r="D7" s="91"/>
      <c r="E7" s="91"/>
      <c r="F7" s="49"/>
      <c r="G7" s="49"/>
      <c r="H7" s="49"/>
      <c r="I7" s="49"/>
      <c r="J7" s="52"/>
    </row>
    <row r="8" spans="1:17" ht="11.25" x14ac:dyDescent="0.2">
      <c r="A8" s="26" t="s">
        <v>66</v>
      </c>
      <c r="B8" s="53"/>
      <c r="C8" s="89" t="s">
        <v>67</v>
      </c>
      <c r="D8" s="89"/>
      <c r="E8" s="89"/>
      <c r="F8" s="89"/>
      <c r="G8" s="89"/>
      <c r="H8" s="89"/>
      <c r="I8" s="89"/>
      <c r="J8" s="53"/>
    </row>
    <row r="9" spans="1:17" x14ac:dyDescent="0.2">
      <c r="A9" s="26">
        <v>4</v>
      </c>
      <c r="B9" s="51" t="s">
        <v>68</v>
      </c>
      <c r="C9" s="92" t="s">
        <v>69</v>
      </c>
      <c r="D9" s="92"/>
      <c r="E9" s="92"/>
      <c r="F9" s="54"/>
      <c r="G9" s="54"/>
      <c r="H9" s="54"/>
      <c r="I9" s="54"/>
      <c r="J9" s="55"/>
    </row>
    <row r="10" spans="1:17" ht="11.25" x14ac:dyDescent="0.2">
      <c r="A10" s="26" t="s">
        <v>70</v>
      </c>
      <c r="B10" s="53"/>
      <c r="C10" s="89" t="s">
        <v>67</v>
      </c>
      <c r="D10" s="89"/>
      <c r="E10" s="89"/>
      <c r="F10" s="89"/>
      <c r="G10" s="89"/>
      <c r="H10" s="89"/>
      <c r="I10" s="89"/>
      <c r="J10" s="53"/>
    </row>
    <row r="11" spans="1:17" ht="11.25" x14ac:dyDescent="0.2">
      <c r="A11" s="26">
        <v>9</v>
      </c>
      <c r="B11" s="56" t="s">
        <v>71</v>
      </c>
      <c r="C11" s="88" t="s">
        <v>72</v>
      </c>
      <c r="D11" s="88"/>
      <c r="E11" s="88"/>
      <c r="F11" s="88"/>
      <c r="G11" s="88"/>
      <c r="H11" s="88"/>
      <c r="I11" s="88"/>
      <c r="J11" s="57"/>
    </row>
    <row r="12" spans="1:17" ht="11.25" x14ac:dyDescent="0.2">
      <c r="A12" s="26" t="s">
        <v>73</v>
      </c>
      <c r="B12" s="53"/>
      <c r="C12" s="89" t="s">
        <v>67</v>
      </c>
      <c r="D12" s="89"/>
      <c r="E12" s="89"/>
      <c r="F12" s="89"/>
      <c r="G12" s="89"/>
      <c r="H12" s="89"/>
      <c r="I12" s="89"/>
      <c r="J12" s="53"/>
    </row>
    <row r="13" spans="1:17" ht="15" hidden="1" customHeight="1" x14ac:dyDescent="0.2">
      <c r="A13" s="26" t="s">
        <v>74</v>
      </c>
    </row>
    <row r="14" spans="1:17" ht="11.25" x14ac:dyDescent="0.2">
      <c r="A14" s="26" t="s">
        <v>73</v>
      </c>
      <c r="B14" s="53"/>
      <c r="C14" s="89" t="s">
        <v>67</v>
      </c>
      <c r="D14" s="89"/>
      <c r="E14" s="89"/>
      <c r="F14" s="89"/>
      <c r="G14" s="89"/>
      <c r="H14" s="89"/>
      <c r="I14" s="89"/>
      <c r="J14" s="53"/>
    </row>
    <row r="15" spans="1:17" ht="15" hidden="1" customHeight="1" x14ac:dyDescent="0.2">
      <c r="A15" s="26" t="s">
        <v>75</v>
      </c>
    </row>
    <row r="16" spans="1:17" ht="12" thickBot="1" x14ac:dyDescent="0.25">
      <c r="A16" s="26" t="s">
        <v>73</v>
      </c>
      <c r="B16" s="53"/>
      <c r="C16" s="89" t="s">
        <v>67</v>
      </c>
      <c r="D16" s="89"/>
      <c r="E16" s="89"/>
      <c r="F16" s="89"/>
      <c r="G16" s="89"/>
      <c r="H16" s="89"/>
      <c r="I16" s="89"/>
      <c r="J16" s="53"/>
    </row>
    <row r="17" spans="1:17" ht="24" thickTop="1" thickBot="1" x14ac:dyDescent="0.25">
      <c r="A17" s="26" t="s">
        <v>76</v>
      </c>
      <c r="B17" s="56"/>
      <c r="C17" s="90"/>
      <c r="D17" s="90"/>
      <c r="E17" s="90"/>
      <c r="F17" s="60" t="s">
        <v>77</v>
      </c>
      <c r="G17" s="61">
        <v>1</v>
      </c>
      <c r="H17" s="63"/>
      <c r="I17" s="64"/>
      <c r="J17" s="62">
        <f>IF(AND(G17= "",H17= ""), 0, ROUND(ROUND(I17, 2) * ROUND(IF(H17="",G17,H17),  0), 2))</f>
        <v>0</v>
      </c>
      <c r="K17" s="26" t="s">
        <v>78</v>
      </c>
      <c r="L17" s="58" t="s">
        <v>79</v>
      </c>
      <c r="M17" s="59">
        <v>0.2</v>
      </c>
      <c r="Q17" s="26">
        <v>3928</v>
      </c>
    </row>
    <row r="18" spans="1:17" ht="12" thickTop="1" x14ac:dyDescent="0.2">
      <c r="A18" s="26">
        <v>9</v>
      </c>
      <c r="B18" s="56" t="s">
        <v>80</v>
      </c>
      <c r="C18" s="88" t="s">
        <v>81</v>
      </c>
      <c r="D18" s="88"/>
      <c r="E18" s="88"/>
      <c r="F18" s="88"/>
      <c r="G18" s="88"/>
      <c r="H18" s="88"/>
      <c r="I18" s="88"/>
      <c r="J18" s="65"/>
    </row>
    <row r="19" spans="1:17" ht="12" thickBot="1" x14ac:dyDescent="0.25">
      <c r="A19" s="26" t="s">
        <v>73</v>
      </c>
      <c r="B19" s="53"/>
      <c r="C19" s="89" t="s">
        <v>67</v>
      </c>
      <c r="D19" s="89"/>
      <c r="E19" s="89"/>
      <c r="F19" s="89"/>
      <c r="G19" s="89"/>
      <c r="H19" s="89"/>
      <c r="I19" s="89"/>
      <c r="J19" s="53"/>
    </row>
    <row r="20" spans="1:17" ht="12.75" thickTop="1" thickBot="1" x14ac:dyDescent="0.25">
      <c r="A20" s="26" t="s">
        <v>76</v>
      </c>
      <c r="B20" s="56"/>
      <c r="C20" s="90"/>
      <c r="D20" s="90"/>
      <c r="E20" s="90"/>
      <c r="F20" s="60" t="s">
        <v>77</v>
      </c>
      <c r="G20" s="61">
        <v>1</v>
      </c>
      <c r="H20" s="63"/>
      <c r="I20" s="64"/>
      <c r="J20" s="62">
        <f>IF(AND(G20= "",H20= ""), 0, ROUND(ROUND(I20, 2) * ROUND(IF(H20="",G20,H20),  0), 2))</f>
        <v>0</v>
      </c>
      <c r="M20" s="59">
        <v>0.2</v>
      </c>
      <c r="Q20" s="26">
        <v>3928</v>
      </c>
    </row>
    <row r="21" spans="1:17" ht="15" hidden="1" customHeight="1" thickTop="1" x14ac:dyDescent="0.2">
      <c r="A21" s="26" t="s">
        <v>82</v>
      </c>
    </row>
    <row r="22" spans="1:17" ht="15.75" thickTop="1" x14ac:dyDescent="0.2">
      <c r="A22" s="26">
        <v>4</v>
      </c>
      <c r="B22" s="51" t="s">
        <v>83</v>
      </c>
      <c r="C22" s="92" t="s">
        <v>84</v>
      </c>
      <c r="D22" s="92"/>
      <c r="E22" s="92"/>
      <c r="F22" s="54"/>
      <c r="G22" s="54"/>
      <c r="H22" s="54"/>
      <c r="I22" s="54"/>
      <c r="J22" s="55"/>
    </row>
    <row r="23" spans="1:17" ht="11.25" x14ac:dyDescent="0.2">
      <c r="A23" s="26" t="s">
        <v>70</v>
      </c>
      <c r="B23" s="53"/>
      <c r="C23" s="89" t="s">
        <v>67</v>
      </c>
      <c r="D23" s="89"/>
      <c r="E23" s="89"/>
      <c r="F23" s="89"/>
      <c r="G23" s="89"/>
      <c r="H23" s="89"/>
      <c r="I23" s="89"/>
      <c r="J23" s="53"/>
    </row>
    <row r="24" spans="1:17" ht="11.25" x14ac:dyDescent="0.2">
      <c r="A24" s="26">
        <v>9</v>
      </c>
      <c r="B24" s="56" t="s">
        <v>85</v>
      </c>
      <c r="C24" s="88" t="s">
        <v>86</v>
      </c>
      <c r="D24" s="88"/>
      <c r="E24" s="88"/>
      <c r="F24" s="88"/>
      <c r="G24" s="88"/>
      <c r="H24" s="88"/>
      <c r="I24" s="88"/>
      <c r="J24" s="57"/>
    </row>
    <row r="25" spans="1:17" ht="12" thickBot="1" x14ac:dyDescent="0.25">
      <c r="A25" s="26" t="s">
        <v>73</v>
      </c>
      <c r="B25" s="53"/>
      <c r="C25" s="89" t="s">
        <v>67</v>
      </c>
      <c r="D25" s="89"/>
      <c r="E25" s="89"/>
      <c r="F25" s="89"/>
      <c r="G25" s="89"/>
      <c r="H25" s="89"/>
      <c r="I25" s="89"/>
      <c r="J25" s="53"/>
    </row>
    <row r="26" spans="1:17" ht="15" hidden="1" customHeight="1" x14ac:dyDescent="0.2">
      <c r="A26" s="26" t="s">
        <v>74</v>
      </c>
    </row>
    <row r="27" spans="1:17" ht="15" hidden="1" customHeight="1" x14ac:dyDescent="0.2">
      <c r="A27" s="26" t="s">
        <v>74</v>
      </c>
    </row>
    <row r="28" spans="1:17" ht="12.75" thickTop="1" thickBot="1" x14ac:dyDescent="0.25">
      <c r="A28" s="26" t="s">
        <v>76</v>
      </c>
      <c r="B28" s="56"/>
      <c r="C28" s="90"/>
      <c r="D28" s="90"/>
      <c r="E28" s="90"/>
      <c r="F28" s="60" t="s">
        <v>77</v>
      </c>
      <c r="G28" s="61">
        <v>1</v>
      </c>
      <c r="H28" s="63"/>
      <c r="I28" s="64"/>
      <c r="J28" s="62">
        <f>IF(AND(G28= "",H28= ""), 0, ROUND(ROUND(I28, 2) * ROUND(IF(H28="",G28,H28),  0), 2))</f>
        <v>0</v>
      </c>
      <c r="M28" s="59">
        <v>0.2</v>
      </c>
      <c r="Q28" s="26">
        <v>3928</v>
      </c>
    </row>
    <row r="29" spans="1:17" ht="15" hidden="1" customHeight="1" thickTop="1" x14ac:dyDescent="0.2">
      <c r="A29" s="26" t="s">
        <v>82</v>
      </c>
    </row>
    <row r="30" spans="1:17" ht="15" hidden="1" customHeight="1" thickTop="1" x14ac:dyDescent="0.2">
      <c r="A30" s="26" t="s">
        <v>63</v>
      </c>
    </row>
    <row r="31" spans="1:17" ht="16.5" thickTop="1" x14ac:dyDescent="0.2">
      <c r="A31" s="26">
        <v>3</v>
      </c>
      <c r="B31" s="51" t="s">
        <v>87</v>
      </c>
      <c r="C31" s="91" t="s">
        <v>88</v>
      </c>
      <c r="D31" s="91"/>
      <c r="E31" s="91"/>
      <c r="F31" s="49"/>
      <c r="G31" s="49"/>
      <c r="H31" s="49"/>
      <c r="I31" s="49"/>
      <c r="J31" s="52"/>
    </row>
    <row r="32" spans="1:17" ht="11.25" x14ac:dyDescent="0.2">
      <c r="A32" s="26" t="s">
        <v>66</v>
      </c>
      <c r="B32" s="53"/>
      <c r="C32" s="89" t="s">
        <v>67</v>
      </c>
      <c r="D32" s="89"/>
      <c r="E32" s="89"/>
      <c r="F32" s="89"/>
      <c r="G32" s="89"/>
      <c r="H32" s="89"/>
      <c r="I32" s="89"/>
      <c r="J32" s="53"/>
    </row>
    <row r="33" spans="1:17" ht="15" hidden="1" customHeight="1" x14ac:dyDescent="0.2">
      <c r="A33" s="26" t="s">
        <v>89</v>
      </c>
    </row>
    <row r="34" spans="1:17" ht="11.25" x14ac:dyDescent="0.2">
      <c r="A34" s="26">
        <v>9</v>
      </c>
      <c r="B34" s="56" t="s">
        <v>90</v>
      </c>
      <c r="C34" s="88" t="s">
        <v>91</v>
      </c>
      <c r="D34" s="88"/>
      <c r="E34" s="88"/>
      <c r="F34" s="88"/>
      <c r="G34" s="88"/>
      <c r="H34" s="88"/>
      <c r="I34" s="88"/>
      <c r="J34" s="57"/>
    </row>
    <row r="35" spans="1:17" ht="11.25" x14ac:dyDescent="0.2">
      <c r="A35" s="26" t="s">
        <v>73</v>
      </c>
      <c r="B35" s="53"/>
      <c r="C35" s="89" t="s">
        <v>67</v>
      </c>
      <c r="D35" s="89"/>
      <c r="E35" s="89"/>
      <c r="F35" s="89"/>
      <c r="G35" s="89"/>
      <c r="H35" s="89"/>
      <c r="I35" s="89"/>
      <c r="J35" s="53"/>
    </row>
    <row r="36" spans="1:17" ht="15" hidden="1" customHeight="1" x14ac:dyDescent="0.2">
      <c r="A36" s="26" t="s">
        <v>74</v>
      </c>
    </row>
    <row r="37" spans="1:17" ht="11.25" x14ac:dyDescent="0.2">
      <c r="A37" s="26" t="s">
        <v>73</v>
      </c>
      <c r="B37" s="53"/>
      <c r="C37" s="89" t="s">
        <v>67</v>
      </c>
      <c r="D37" s="89"/>
      <c r="E37" s="89"/>
      <c r="F37" s="89"/>
      <c r="G37" s="89"/>
      <c r="H37" s="89"/>
      <c r="I37" s="89"/>
      <c r="J37" s="53"/>
    </row>
    <row r="38" spans="1:17" ht="15" hidden="1" customHeight="1" x14ac:dyDescent="0.2">
      <c r="A38" s="26" t="s">
        <v>75</v>
      </c>
    </row>
    <row r="39" spans="1:17" ht="12" thickBot="1" x14ac:dyDescent="0.25">
      <c r="A39" s="26" t="s">
        <v>73</v>
      </c>
      <c r="B39" s="53"/>
      <c r="C39" s="89" t="s">
        <v>67</v>
      </c>
      <c r="D39" s="89"/>
      <c r="E39" s="89"/>
      <c r="F39" s="89"/>
      <c r="G39" s="89"/>
      <c r="H39" s="89"/>
      <c r="I39" s="89"/>
      <c r="J39" s="53"/>
    </row>
    <row r="40" spans="1:17" ht="12.75" thickTop="1" thickBot="1" x14ac:dyDescent="0.25">
      <c r="A40" s="26" t="s">
        <v>76</v>
      </c>
      <c r="B40" s="56"/>
      <c r="C40" s="90"/>
      <c r="D40" s="90"/>
      <c r="E40" s="90"/>
      <c r="F40" s="60" t="s">
        <v>36</v>
      </c>
      <c r="G40" s="61">
        <v>1</v>
      </c>
      <c r="H40" s="63"/>
      <c r="I40" s="64"/>
      <c r="J40" s="62">
        <f>IF(AND(G40= "",H40= ""), 0, ROUND(ROUND(I40, 2) * ROUND(IF(H40="",G40,H40),  0), 2))</f>
        <v>0</v>
      </c>
      <c r="M40" s="59">
        <v>0.2</v>
      </c>
      <c r="Q40" s="26">
        <v>3928</v>
      </c>
    </row>
    <row r="41" spans="1:17" ht="12" thickTop="1" x14ac:dyDescent="0.2">
      <c r="A41" s="26">
        <v>9</v>
      </c>
      <c r="B41" s="56" t="s">
        <v>92</v>
      </c>
      <c r="C41" s="88" t="s">
        <v>93</v>
      </c>
      <c r="D41" s="88"/>
      <c r="E41" s="88"/>
      <c r="F41" s="88"/>
      <c r="G41" s="88"/>
      <c r="H41" s="88"/>
      <c r="I41" s="88"/>
      <c r="J41" s="65"/>
    </row>
    <row r="42" spans="1:17" ht="11.25" x14ac:dyDescent="0.2">
      <c r="A42" s="26" t="s">
        <v>73</v>
      </c>
      <c r="B42" s="53"/>
      <c r="C42" s="89" t="s">
        <v>67</v>
      </c>
      <c r="D42" s="89"/>
      <c r="E42" s="89"/>
      <c r="F42" s="89"/>
      <c r="G42" s="89"/>
      <c r="H42" s="89"/>
      <c r="I42" s="89"/>
      <c r="J42" s="53"/>
    </row>
    <row r="43" spans="1:17" ht="15" hidden="1" customHeight="1" x14ac:dyDescent="0.2">
      <c r="A43" s="26" t="s">
        <v>74</v>
      </c>
    </row>
    <row r="44" spans="1:17" ht="15" hidden="1" customHeight="1" x14ac:dyDescent="0.2">
      <c r="A44" s="26" t="s">
        <v>75</v>
      </c>
    </row>
    <row r="45" spans="1:17" ht="12" thickBot="1" x14ac:dyDescent="0.25">
      <c r="A45" s="26" t="s">
        <v>73</v>
      </c>
      <c r="B45" s="53"/>
      <c r="C45" s="89" t="s">
        <v>67</v>
      </c>
      <c r="D45" s="89"/>
      <c r="E45" s="89"/>
      <c r="F45" s="89"/>
      <c r="G45" s="89"/>
      <c r="H45" s="89"/>
      <c r="I45" s="89"/>
      <c r="J45" s="53"/>
    </row>
    <row r="46" spans="1:17" ht="12.75" thickTop="1" thickBot="1" x14ac:dyDescent="0.25">
      <c r="A46" s="26" t="s">
        <v>76</v>
      </c>
      <c r="B46" s="56"/>
      <c r="C46" s="90"/>
      <c r="D46" s="90"/>
      <c r="E46" s="90"/>
      <c r="F46" s="60" t="s">
        <v>36</v>
      </c>
      <c r="G46" s="61">
        <v>1</v>
      </c>
      <c r="H46" s="63"/>
      <c r="I46" s="64"/>
      <c r="J46" s="62">
        <f>IF(AND(G46= "",H46= ""), 0, ROUND(ROUND(I46, 2) * ROUND(IF(H46="",G46,H46),  0), 2))</f>
        <v>0</v>
      </c>
      <c r="M46" s="59">
        <v>0.2</v>
      </c>
      <c r="Q46" s="26">
        <v>3928</v>
      </c>
    </row>
    <row r="47" spans="1:17" ht="12" thickTop="1" x14ac:dyDescent="0.2">
      <c r="A47" s="26">
        <v>9</v>
      </c>
      <c r="B47" s="56" t="s">
        <v>94</v>
      </c>
      <c r="C47" s="88" t="s">
        <v>95</v>
      </c>
      <c r="D47" s="88"/>
      <c r="E47" s="88"/>
      <c r="F47" s="88"/>
      <c r="G47" s="88"/>
      <c r="H47" s="88"/>
      <c r="I47" s="88"/>
      <c r="J47" s="65"/>
    </row>
    <row r="48" spans="1:17" ht="15" hidden="1" customHeight="1" x14ac:dyDescent="0.2">
      <c r="A48" s="26" t="s">
        <v>74</v>
      </c>
    </row>
    <row r="49" spans="1:17" ht="15" hidden="1" customHeight="1" x14ac:dyDescent="0.2">
      <c r="A49" s="26" t="s">
        <v>74</v>
      </c>
    </row>
    <row r="50" spans="1:17" ht="12" thickBot="1" x14ac:dyDescent="0.25">
      <c r="A50" s="26" t="s">
        <v>73</v>
      </c>
      <c r="B50" s="53"/>
      <c r="C50" s="89" t="s">
        <v>67</v>
      </c>
      <c r="D50" s="89"/>
      <c r="E50" s="89"/>
      <c r="F50" s="89"/>
      <c r="G50" s="89"/>
      <c r="H50" s="89"/>
      <c r="I50" s="89"/>
      <c r="J50" s="53"/>
    </row>
    <row r="51" spans="1:17" ht="15" hidden="1" customHeight="1" x14ac:dyDescent="0.2">
      <c r="A51" s="26" t="s">
        <v>75</v>
      </c>
    </row>
    <row r="52" spans="1:17" ht="12.75" thickTop="1" thickBot="1" x14ac:dyDescent="0.25">
      <c r="A52" s="26" t="s">
        <v>76</v>
      </c>
      <c r="B52" s="56"/>
      <c r="C52" s="90"/>
      <c r="D52" s="90"/>
      <c r="E52" s="90"/>
      <c r="F52" s="60" t="s">
        <v>36</v>
      </c>
      <c r="G52" s="61">
        <v>1</v>
      </c>
      <c r="H52" s="63"/>
      <c r="I52" s="64"/>
      <c r="J52" s="62">
        <f>IF(AND(G52= "",H52= ""), 0, ROUND(ROUND(I52, 2) * ROUND(IF(H52="",G52,H52),  0), 2))</f>
        <v>0</v>
      </c>
      <c r="M52" s="59">
        <v>0.2</v>
      </c>
      <c r="Q52" s="26">
        <v>3928</v>
      </c>
    </row>
    <row r="53" spans="1:17" ht="15" hidden="1" customHeight="1" thickTop="1" x14ac:dyDescent="0.2">
      <c r="A53" s="26" t="s">
        <v>63</v>
      </c>
    </row>
    <row r="54" spans="1:17" ht="31.9" customHeight="1" thickTop="1" x14ac:dyDescent="0.2">
      <c r="A54" s="26">
        <v>3</v>
      </c>
      <c r="B54" s="51" t="s">
        <v>96</v>
      </c>
      <c r="C54" s="91" t="s">
        <v>97</v>
      </c>
      <c r="D54" s="91"/>
      <c r="E54" s="91"/>
      <c r="F54" s="49"/>
      <c r="G54" s="49"/>
      <c r="H54" s="49"/>
      <c r="I54" s="49"/>
      <c r="J54" s="52"/>
    </row>
    <row r="55" spans="1:17" ht="11.25" x14ac:dyDescent="0.2">
      <c r="A55" s="26" t="s">
        <v>66</v>
      </c>
      <c r="B55" s="53"/>
      <c r="C55" s="89" t="s">
        <v>67</v>
      </c>
      <c r="D55" s="89"/>
      <c r="E55" s="89"/>
      <c r="F55" s="89"/>
      <c r="G55" s="89"/>
      <c r="H55" s="89"/>
      <c r="I55" s="89"/>
      <c r="J55" s="53"/>
    </row>
    <row r="56" spans="1:17" ht="12" thickBot="1" x14ac:dyDescent="0.25">
      <c r="A56" s="26">
        <v>9</v>
      </c>
      <c r="B56" s="56" t="s">
        <v>98</v>
      </c>
      <c r="C56" s="88" t="s">
        <v>99</v>
      </c>
      <c r="D56" s="88"/>
      <c r="E56" s="88"/>
      <c r="F56" s="88"/>
      <c r="G56" s="88"/>
      <c r="H56" s="88"/>
      <c r="I56" s="88"/>
      <c r="J56" s="57"/>
    </row>
    <row r="57" spans="1:17" ht="12.75" thickTop="1" thickBot="1" x14ac:dyDescent="0.25">
      <c r="A57" s="26" t="s">
        <v>76</v>
      </c>
      <c r="B57" s="56"/>
      <c r="C57" s="90"/>
      <c r="D57" s="90"/>
      <c r="E57" s="90"/>
      <c r="F57" s="60" t="s">
        <v>77</v>
      </c>
      <c r="G57" s="61">
        <v>1</v>
      </c>
      <c r="H57" s="63"/>
      <c r="I57" s="64"/>
      <c r="J57" s="62">
        <f>IF(AND(G57= "",H57= ""), 0, ROUND(ROUND(I57, 2) * ROUND(IF(H57="",G57,H57),  0), 2))</f>
        <v>0</v>
      </c>
      <c r="M57" s="59">
        <v>0.2</v>
      </c>
      <c r="Q57" s="26">
        <v>3928</v>
      </c>
    </row>
    <row r="58" spans="1:17" ht="15" hidden="1" customHeight="1" thickTop="1" x14ac:dyDescent="0.2">
      <c r="A58" s="26" t="s">
        <v>63</v>
      </c>
    </row>
    <row r="59" spans="1:17" ht="16.5" thickTop="1" x14ac:dyDescent="0.2">
      <c r="A59" s="26">
        <v>3</v>
      </c>
      <c r="B59" s="51" t="s">
        <v>100</v>
      </c>
      <c r="C59" s="91" t="s">
        <v>101</v>
      </c>
      <c r="D59" s="91"/>
      <c r="E59" s="91"/>
      <c r="F59" s="49"/>
      <c r="G59" s="49"/>
      <c r="H59" s="49"/>
      <c r="I59" s="49"/>
      <c r="J59" s="52"/>
    </row>
    <row r="60" spans="1:17" ht="11.25" x14ac:dyDescent="0.2">
      <c r="A60" s="26" t="s">
        <v>66</v>
      </c>
      <c r="B60" s="53"/>
      <c r="C60" s="89" t="s">
        <v>67</v>
      </c>
      <c r="D60" s="89"/>
      <c r="E60" s="89"/>
      <c r="F60" s="89"/>
      <c r="G60" s="89"/>
      <c r="H60" s="89"/>
      <c r="I60" s="89"/>
      <c r="J60" s="53"/>
    </row>
    <row r="61" spans="1:17" ht="12" thickBot="1" x14ac:dyDescent="0.25">
      <c r="A61" s="26">
        <v>9</v>
      </c>
      <c r="B61" s="56" t="s">
        <v>102</v>
      </c>
      <c r="C61" s="88" t="s">
        <v>103</v>
      </c>
      <c r="D61" s="88"/>
      <c r="E61" s="88"/>
      <c r="F61" s="88"/>
      <c r="G61" s="88"/>
      <c r="H61" s="88"/>
      <c r="I61" s="88"/>
      <c r="J61" s="57"/>
    </row>
    <row r="62" spans="1:17" ht="12.75" thickTop="1" thickBot="1" x14ac:dyDescent="0.25">
      <c r="A62" s="26" t="s">
        <v>76</v>
      </c>
      <c r="B62" s="56"/>
      <c r="C62" s="90"/>
      <c r="D62" s="90"/>
      <c r="E62" s="90"/>
      <c r="F62" s="60" t="s">
        <v>36</v>
      </c>
      <c r="G62" s="61">
        <v>1</v>
      </c>
      <c r="H62" s="63"/>
      <c r="I62" s="64"/>
      <c r="J62" s="62">
        <f>IF(AND(G62= "",H62= ""), 0, ROUND(ROUND(I62, 2) * ROUND(IF(H62="",G62,H62),  0), 2))</f>
        <v>0</v>
      </c>
      <c r="M62" s="59">
        <v>0.2</v>
      </c>
      <c r="Q62" s="26">
        <v>3928</v>
      </c>
    </row>
    <row r="63" spans="1:17" ht="12" thickTop="1" x14ac:dyDescent="0.2">
      <c r="A63" s="26">
        <v>9</v>
      </c>
      <c r="B63" s="56" t="s">
        <v>104</v>
      </c>
      <c r="C63" s="88" t="s">
        <v>105</v>
      </c>
      <c r="D63" s="88"/>
      <c r="E63" s="88"/>
      <c r="F63" s="88"/>
      <c r="G63" s="88"/>
      <c r="H63" s="88"/>
      <c r="I63" s="88"/>
      <c r="J63" s="65"/>
    </row>
    <row r="64" spans="1:17" ht="15" hidden="1" customHeight="1" x14ac:dyDescent="0.2">
      <c r="A64" s="26" t="s">
        <v>106</v>
      </c>
      <c r="C64" s="26" t="s">
        <v>107</v>
      </c>
    </row>
    <row r="65" spans="1:17" ht="11.25" x14ac:dyDescent="0.2">
      <c r="A65" s="26" t="s">
        <v>73</v>
      </c>
      <c r="B65" s="53"/>
      <c r="C65" s="89" t="s">
        <v>67</v>
      </c>
      <c r="D65" s="89"/>
      <c r="E65" s="89"/>
      <c r="F65" s="89"/>
      <c r="G65" s="89"/>
      <c r="H65" s="89"/>
      <c r="I65" s="89"/>
      <c r="J65" s="53"/>
    </row>
    <row r="66" spans="1:17" ht="15" hidden="1" customHeight="1" x14ac:dyDescent="0.2">
      <c r="A66" s="26" t="s">
        <v>74</v>
      </c>
    </row>
    <row r="67" spans="1:17" ht="11.25" x14ac:dyDescent="0.2">
      <c r="A67" s="26" t="s">
        <v>73</v>
      </c>
      <c r="B67" s="53"/>
      <c r="C67" s="89" t="s">
        <v>67</v>
      </c>
      <c r="D67" s="89"/>
      <c r="E67" s="89"/>
      <c r="F67" s="89"/>
      <c r="G67" s="89"/>
      <c r="H67" s="89"/>
      <c r="I67" s="89"/>
      <c r="J67" s="53"/>
    </row>
    <row r="68" spans="1:17" ht="15" hidden="1" customHeight="1" x14ac:dyDescent="0.2">
      <c r="A68" s="26" t="s">
        <v>74</v>
      </c>
    </row>
    <row r="69" spans="1:17" ht="12" thickBot="1" x14ac:dyDescent="0.25">
      <c r="A69" s="26" t="s">
        <v>73</v>
      </c>
      <c r="B69" s="53"/>
      <c r="C69" s="89" t="s">
        <v>67</v>
      </c>
      <c r="D69" s="89"/>
      <c r="E69" s="89"/>
      <c r="F69" s="89"/>
      <c r="G69" s="89"/>
      <c r="H69" s="89"/>
      <c r="I69" s="89"/>
      <c r="J69" s="53"/>
    </row>
    <row r="70" spans="1:17" ht="15" hidden="1" customHeight="1" x14ac:dyDescent="0.2">
      <c r="A70" s="26" t="s">
        <v>108</v>
      </c>
    </row>
    <row r="71" spans="1:17" ht="12.75" thickTop="1" thickBot="1" x14ac:dyDescent="0.25">
      <c r="A71" s="26" t="s">
        <v>76</v>
      </c>
      <c r="B71" s="56"/>
      <c r="C71" s="90"/>
      <c r="D71" s="90"/>
      <c r="E71" s="90"/>
      <c r="F71" s="60" t="s">
        <v>36</v>
      </c>
      <c r="G71" s="61">
        <v>1</v>
      </c>
      <c r="H71" s="63"/>
      <c r="I71" s="64"/>
      <c r="J71" s="62">
        <f>IF(AND(G71= "",H71= ""), 0, ROUND(ROUND(I71, 2) * ROUND(IF(H71="",G71,H71),  0), 2))</f>
        <v>0</v>
      </c>
      <c r="M71" s="59">
        <v>0.2</v>
      </c>
      <c r="Q71" s="26">
        <v>11456</v>
      </c>
    </row>
    <row r="72" spans="1:17" ht="15" hidden="1" customHeight="1" thickTop="1" x14ac:dyDescent="0.2">
      <c r="A72" s="26" t="s">
        <v>63</v>
      </c>
    </row>
    <row r="73" spans="1:17" ht="16.5" thickTop="1" x14ac:dyDescent="0.2">
      <c r="A73" s="26">
        <v>3</v>
      </c>
      <c r="B73" s="51" t="s">
        <v>109</v>
      </c>
      <c r="C73" s="91" t="s">
        <v>110</v>
      </c>
      <c r="D73" s="91"/>
      <c r="E73" s="91"/>
      <c r="F73" s="49"/>
      <c r="G73" s="49"/>
      <c r="H73" s="49"/>
      <c r="I73" s="49"/>
      <c r="J73" s="52"/>
    </row>
    <row r="74" spans="1:17" ht="11.25" x14ac:dyDescent="0.2">
      <c r="A74" s="26" t="s">
        <v>66</v>
      </c>
      <c r="B74" s="53"/>
      <c r="C74" s="89" t="s">
        <v>67</v>
      </c>
      <c r="D74" s="89"/>
      <c r="E74" s="89"/>
      <c r="F74" s="89"/>
      <c r="G74" s="89"/>
      <c r="H74" s="89"/>
      <c r="I74" s="89"/>
      <c r="J74" s="53"/>
    </row>
    <row r="75" spans="1:17" ht="15" hidden="1" customHeight="1" x14ac:dyDescent="0.2">
      <c r="A75" s="26" t="s">
        <v>89</v>
      </c>
    </row>
    <row r="76" spans="1:17" ht="15" hidden="1" customHeight="1" x14ac:dyDescent="0.2">
      <c r="A76" s="26" t="s">
        <v>89</v>
      </c>
    </row>
    <row r="77" spans="1:17" ht="12" thickBot="1" x14ac:dyDescent="0.25">
      <c r="A77" s="26">
        <v>9</v>
      </c>
      <c r="B77" s="56" t="s">
        <v>111</v>
      </c>
      <c r="C77" s="88" t="s">
        <v>112</v>
      </c>
      <c r="D77" s="88"/>
      <c r="E77" s="88"/>
      <c r="F77" s="88"/>
      <c r="G77" s="88"/>
      <c r="H77" s="88"/>
      <c r="I77" s="88"/>
      <c r="J77" s="57"/>
    </row>
    <row r="78" spans="1:17" ht="12.75" thickTop="1" thickBot="1" x14ac:dyDescent="0.25">
      <c r="A78" s="26" t="s">
        <v>76</v>
      </c>
      <c r="B78" s="56"/>
      <c r="C78" s="90"/>
      <c r="D78" s="90"/>
      <c r="E78" s="90"/>
      <c r="F78" s="60" t="s">
        <v>77</v>
      </c>
      <c r="G78" s="61">
        <v>3</v>
      </c>
      <c r="H78" s="63"/>
      <c r="I78" s="64"/>
      <c r="J78" s="62">
        <f>IF(AND(G78= "",H78= ""), 0, ROUND(ROUND(I78, 2) * ROUND(IF(H78="",G78,H78),  0), 2))</f>
        <v>0</v>
      </c>
      <c r="M78" s="59">
        <v>0.2</v>
      </c>
      <c r="Q78" s="26">
        <v>10310</v>
      </c>
    </row>
    <row r="79" spans="1:17" ht="12.75" thickTop="1" thickBot="1" x14ac:dyDescent="0.25">
      <c r="A79" s="26">
        <v>9</v>
      </c>
      <c r="B79" s="56" t="s">
        <v>113</v>
      </c>
      <c r="C79" s="88" t="s">
        <v>114</v>
      </c>
      <c r="D79" s="88"/>
      <c r="E79" s="88"/>
      <c r="F79" s="88"/>
      <c r="G79" s="88"/>
      <c r="H79" s="88"/>
      <c r="I79" s="88"/>
      <c r="J79" s="65"/>
    </row>
    <row r="80" spans="1:17" ht="12.75" thickTop="1" thickBot="1" x14ac:dyDescent="0.25">
      <c r="A80" s="26" t="s">
        <v>76</v>
      </c>
      <c r="B80" s="56"/>
      <c r="C80" s="90"/>
      <c r="D80" s="90"/>
      <c r="E80" s="90"/>
      <c r="F80" s="60" t="s">
        <v>77</v>
      </c>
      <c r="G80" s="61">
        <v>2</v>
      </c>
      <c r="H80" s="63"/>
      <c r="I80" s="64"/>
      <c r="J80" s="62">
        <f>IF(AND(G80= "",H80= ""), 0, ROUND(ROUND(I80, 2) * ROUND(IF(H80="",G80,H80),  0), 2))</f>
        <v>0</v>
      </c>
      <c r="M80" s="59">
        <v>0.2</v>
      </c>
      <c r="Q80" s="26">
        <v>10310</v>
      </c>
    </row>
    <row r="81" spans="1:17" ht="12.75" thickTop="1" thickBot="1" x14ac:dyDescent="0.25">
      <c r="A81" s="26">
        <v>9</v>
      </c>
      <c r="B81" s="56" t="s">
        <v>115</v>
      </c>
      <c r="C81" s="88" t="s">
        <v>116</v>
      </c>
      <c r="D81" s="88"/>
      <c r="E81" s="88"/>
      <c r="F81" s="88"/>
      <c r="G81" s="88"/>
      <c r="H81" s="88"/>
      <c r="I81" s="88"/>
      <c r="J81" s="65"/>
    </row>
    <row r="82" spans="1:17" ht="15" hidden="1" customHeight="1" x14ac:dyDescent="0.2">
      <c r="A82" s="26" t="s">
        <v>106</v>
      </c>
      <c r="C82" s="26" t="s">
        <v>107</v>
      </c>
    </row>
    <row r="83" spans="1:17" ht="12.75" thickTop="1" thickBot="1" x14ac:dyDescent="0.25">
      <c r="A83" s="26" t="s">
        <v>76</v>
      </c>
      <c r="B83" s="56"/>
      <c r="C83" s="90"/>
      <c r="D83" s="90"/>
      <c r="E83" s="90"/>
      <c r="F83" s="60" t="s">
        <v>77</v>
      </c>
      <c r="G83" s="61">
        <v>1</v>
      </c>
      <c r="H83" s="63"/>
      <c r="I83" s="64"/>
      <c r="J83" s="62">
        <f>IF(AND(G83= "",H83= ""), 0, ROUND(ROUND(I83, 2) * ROUND(IF(H83="",G83,H83),  0), 2))</f>
        <v>0</v>
      </c>
      <c r="M83" s="59">
        <v>0.2</v>
      </c>
      <c r="Q83" s="26">
        <v>10310</v>
      </c>
    </row>
    <row r="84" spans="1:17" ht="12.75" thickTop="1" thickBot="1" x14ac:dyDescent="0.25">
      <c r="A84" s="26">
        <v>9</v>
      </c>
      <c r="B84" s="56" t="s">
        <v>117</v>
      </c>
      <c r="C84" s="88" t="s">
        <v>118</v>
      </c>
      <c r="D84" s="88"/>
      <c r="E84" s="88"/>
      <c r="F84" s="88"/>
      <c r="G84" s="88"/>
      <c r="H84" s="88"/>
      <c r="I84" s="88"/>
      <c r="J84" s="65"/>
    </row>
    <row r="85" spans="1:17" ht="12.75" thickTop="1" thickBot="1" x14ac:dyDescent="0.25">
      <c r="A85" s="26" t="s">
        <v>76</v>
      </c>
      <c r="B85" s="56"/>
      <c r="C85" s="90"/>
      <c r="D85" s="90"/>
      <c r="E85" s="90"/>
      <c r="F85" s="60" t="s">
        <v>77</v>
      </c>
      <c r="G85" s="61">
        <v>1</v>
      </c>
      <c r="H85" s="63"/>
      <c r="I85" s="64"/>
      <c r="J85" s="62">
        <f>IF(AND(G85= "",H85= ""), 0, ROUND(ROUND(I85, 2) * ROUND(IF(H85="",G85,H85),  0), 2))</f>
        <v>0</v>
      </c>
      <c r="M85" s="59">
        <v>0.2</v>
      </c>
      <c r="Q85" s="26">
        <v>10310</v>
      </c>
    </row>
    <row r="86" spans="1:17" ht="15" hidden="1" customHeight="1" thickTop="1" x14ac:dyDescent="0.2">
      <c r="A86" s="26" t="s">
        <v>119</v>
      </c>
    </row>
    <row r="87" spans="1:17" ht="12" thickTop="1" x14ac:dyDescent="0.2">
      <c r="A87" s="26" t="s">
        <v>66</v>
      </c>
      <c r="B87" s="53"/>
      <c r="C87" s="89" t="s">
        <v>67</v>
      </c>
      <c r="D87" s="89"/>
      <c r="E87" s="89"/>
      <c r="F87" s="89"/>
      <c r="G87" s="89"/>
      <c r="H87" s="89"/>
      <c r="I87" s="89"/>
      <c r="J87" s="53"/>
    </row>
    <row r="88" spans="1:17" ht="15" hidden="1" customHeight="1" x14ac:dyDescent="0.2">
      <c r="A88" s="26" t="s">
        <v>63</v>
      </c>
    </row>
    <row r="89" spans="1:17" ht="15.75" x14ac:dyDescent="0.2">
      <c r="A89" s="26">
        <v>3</v>
      </c>
      <c r="B89" s="51" t="s">
        <v>120</v>
      </c>
      <c r="C89" s="91" t="s">
        <v>121</v>
      </c>
      <c r="D89" s="91"/>
      <c r="E89" s="91"/>
      <c r="F89" s="49"/>
      <c r="G89" s="49"/>
      <c r="H89" s="49"/>
      <c r="I89" s="49"/>
      <c r="J89" s="52"/>
    </row>
    <row r="90" spans="1:17" ht="11.25" x14ac:dyDescent="0.2">
      <c r="A90" s="26" t="s">
        <v>66</v>
      </c>
      <c r="B90" s="53"/>
      <c r="C90" s="89" t="s">
        <v>67</v>
      </c>
      <c r="D90" s="89"/>
      <c r="E90" s="89"/>
      <c r="F90" s="89"/>
      <c r="G90" s="89"/>
      <c r="H90" s="89"/>
      <c r="I90" s="89"/>
      <c r="J90" s="53"/>
    </row>
    <row r="91" spans="1:17" ht="12" thickBot="1" x14ac:dyDescent="0.25">
      <c r="A91" s="26">
        <v>9</v>
      </c>
      <c r="B91" s="56" t="s">
        <v>122</v>
      </c>
      <c r="C91" s="88" t="s">
        <v>123</v>
      </c>
      <c r="D91" s="88"/>
      <c r="E91" s="88"/>
      <c r="F91" s="88"/>
      <c r="G91" s="88"/>
      <c r="H91" s="88"/>
      <c r="I91" s="88"/>
      <c r="J91" s="57"/>
    </row>
    <row r="92" spans="1:17" ht="12.75" thickTop="1" thickBot="1" x14ac:dyDescent="0.25">
      <c r="A92" s="26" t="s">
        <v>76</v>
      </c>
      <c r="B92" s="56"/>
      <c r="C92" s="90"/>
      <c r="D92" s="90"/>
      <c r="E92" s="90"/>
      <c r="F92" s="60" t="s">
        <v>36</v>
      </c>
      <c r="G92" s="61">
        <v>4</v>
      </c>
      <c r="H92" s="63"/>
      <c r="I92" s="64"/>
      <c r="J92" s="62">
        <f>IF(AND(G92= "",H92= ""), 0, ROUND(ROUND(I92, 2) * ROUND(IF(H92="",G92,H92),  0), 2))</f>
        <v>0</v>
      </c>
      <c r="M92" s="59">
        <v>0.2</v>
      </c>
      <c r="Q92" s="26">
        <v>10310</v>
      </c>
    </row>
    <row r="93" spans="1:17" ht="12.75" thickTop="1" thickBot="1" x14ac:dyDescent="0.25">
      <c r="A93" s="26">
        <v>9</v>
      </c>
      <c r="B93" s="56" t="s">
        <v>124</v>
      </c>
      <c r="C93" s="88" t="s">
        <v>125</v>
      </c>
      <c r="D93" s="88"/>
      <c r="E93" s="88"/>
      <c r="F93" s="88"/>
      <c r="G93" s="88"/>
      <c r="H93" s="88"/>
      <c r="I93" s="88"/>
      <c r="J93" s="65"/>
    </row>
    <row r="94" spans="1:17" ht="12.75" thickTop="1" thickBot="1" x14ac:dyDescent="0.25">
      <c r="A94" s="26" t="s">
        <v>76</v>
      </c>
      <c r="B94" s="56"/>
      <c r="C94" s="90"/>
      <c r="D94" s="90"/>
      <c r="E94" s="90"/>
      <c r="F94" s="60" t="s">
        <v>77</v>
      </c>
      <c r="G94" s="61">
        <v>1</v>
      </c>
      <c r="H94" s="63"/>
      <c r="I94" s="64"/>
      <c r="J94" s="62">
        <f>IF(AND(G94= "",H94= ""), 0, ROUND(ROUND(I94, 2) * ROUND(IF(H94="",G94,H94),  0), 2))</f>
        <v>0</v>
      </c>
      <c r="M94" s="59">
        <v>0.2</v>
      </c>
      <c r="Q94" s="26">
        <v>10310</v>
      </c>
    </row>
    <row r="95" spans="1:17" ht="15" hidden="1" customHeight="1" thickTop="1" x14ac:dyDescent="0.2">
      <c r="A95" s="26" t="s">
        <v>119</v>
      </c>
    </row>
    <row r="96" spans="1:17" ht="12" thickTop="1" x14ac:dyDescent="0.2">
      <c r="A96" s="26" t="s">
        <v>66</v>
      </c>
      <c r="B96" s="53"/>
      <c r="C96" s="89" t="s">
        <v>67</v>
      </c>
      <c r="D96" s="89"/>
      <c r="E96" s="89"/>
      <c r="F96" s="89"/>
      <c r="G96" s="89"/>
      <c r="H96" s="89"/>
      <c r="I96" s="89"/>
      <c r="J96" s="53"/>
    </row>
    <row r="97" spans="1:17" ht="15" hidden="1" customHeight="1" x14ac:dyDescent="0.2">
      <c r="A97" s="26" t="s">
        <v>63</v>
      </c>
    </row>
    <row r="98" spans="1:17" ht="15.75" x14ac:dyDescent="0.2">
      <c r="A98" s="26">
        <v>3</v>
      </c>
      <c r="B98" s="51" t="s">
        <v>126</v>
      </c>
      <c r="C98" s="91" t="s">
        <v>127</v>
      </c>
      <c r="D98" s="91"/>
      <c r="E98" s="91"/>
      <c r="F98" s="49"/>
      <c r="G98" s="49"/>
      <c r="H98" s="49"/>
      <c r="I98" s="49"/>
      <c r="J98" s="52"/>
    </row>
    <row r="99" spans="1:17" ht="11.25" x14ac:dyDescent="0.2">
      <c r="A99" s="26" t="s">
        <v>66</v>
      </c>
      <c r="B99" s="53"/>
      <c r="C99" s="89" t="s">
        <v>67</v>
      </c>
      <c r="D99" s="89"/>
      <c r="E99" s="89"/>
      <c r="F99" s="89"/>
      <c r="G99" s="89"/>
      <c r="H99" s="89"/>
      <c r="I99" s="89"/>
      <c r="J99" s="53"/>
    </row>
    <row r="100" spans="1:17" ht="11.25" x14ac:dyDescent="0.2">
      <c r="A100" s="26">
        <v>9</v>
      </c>
      <c r="B100" s="56" t="s">
        <v>128</v>
      </c>
      <c r="C100" s="88" t="s">
        <v>129</v>
      </c>
      <c r="D100" s="88"/>
      <c r="E100" s="88"/>
      <c r="F100" s="88"/>
      <c r="G100" s="88"/>
      <c r="H100" s="88"/>
      <c r="I100" s="88"/>
      <c r="J100" s="57"/>
    </row>
    <row r="101" spans="1:17" ht="12" thickBot="1" x14ac:dyDescent="0.25">
      <c r="A101" s="26" t="s">
        <v>73</v>
      </c>
      <c r="B101" s="53"/>
      <c r="C101" s="89" t="s">
        <v>67</v>
      </c>
      <c r="D101" s="89"/>
      <c r="E101" s="89"/>
      <c r="F101" s="89"/>
      <c r="G101" s="89"/>
      <c r="H101" s="89"/>
      <c r="I101" s="89"/>
      <c r="J101" s="53"/>
    </row>
    <row r="102" spans="1:17" ht="12.75" thickTop="1" thickBot="1" x14ac:dyDescent="0.25">
      <c r="A102" s="26" t="s">
        <v>76</v>
      </c>
      <c r="B102" s="56"/>
      <c r="C102" s="90"/>
      <c r="D102" s="90"/>
      <c r="E102" s="90"/>
      <c r="F102" s="60" t="s">
        <v>36</v>
      </c>
      <c r="G102" s="61">
        <v>4</v>
      </c>
      <c r="H102" s="63"/>
      <c r="I102" s="64"/>
      <c r="J102" s="62">
        <f>IF(AND(G102= "",H102= ""), 0, ROUND(ROUND(I102, 2) * ROUND(IF(H102="",G102,H102),  0), 2))</f>
        <v>0</v>
      </c>
      <c r="M102" s="59">
        <v>0.2</v>
      </c>
      <c r="Q102" s="26">
        <v>3928</v>
      </c>
    </row>
    <row r="103" spans="1:17" ht="12" thickTop="1" x14ac:dyDescent="0.2">
      <c r="A103" s="26">
        <v>9</v>
      </c>
      <c r="B103" s="56" t="s">
        <v>130</v>
      </c>
      <c r="C103" s="88" t="s">
        <v>131</v>
      </c>
      <c r="D103" s="88"/>
      <c r="E103" s="88"/>
      <c r="F103" s="88"/>
      <c r="G103" s="88"/>
      <c r="H103" s="88"/>
      <c r="I103" s="88"/>
      <c r="J103" s="65"/>
    </row>
    <row r="104" spans="1:17" ht="12" thickBot="1" x14ac:dyDescent="0.25">
      <c r="A104" s="26" t="s">
        <v>73</v>
      </c>
      <c r="B104" s="53"/>
      <c r="C104" s="89" t="s">
        <v>67</v>
      </c>
      <c r="D104" s="89"/>
      <c r="E104" s="89"/>
      <c r="F104" s="89"/>
      <c r="G104" s="89"/>
      <c r="H104" s="89"/>
      <c r="I104" s="89"/>
      <c r="J104" s="53"/>
    </row>
    <row r="105" spans="1:17" ht="12.75" thickTop="1" thickBot="1" x14ac:dyDescent="0.25">
      <c r="A105" s="26" t="s">
        <v>76</v>
      </c>
      <c r="B105" s="56"/>
      <c r="C105" s="90"/>
      <c r="D105" s="90"/>
      <c r="E105" s="90"/>
      <c r="F105" s="60" t="s">
        <v>36</v>
      </c>
      <c r="G105" s="61">
        <v>4</v>
      </c>
      <c r="H105" s="63"/>
      <c r="I105" s="64"/>
      <c r="J105" s="62">
        <f>IF(AND(G105= "",H105= ""), 0, ROUND(ROUND(I105, 2) * ROUND(IF(H105="",G105,H105),  0), 2))</f>
        <v>0</v>
      </c>
      <c r="M105" s="59">
        <v>0.2</v>
      </c>
      <c r="Q105" s="26">
        <v>3928</v>
      </c>
    </row>
    <row r="106" spans="1:17" ht="12" thickTop="1" x14ac:dyDescent="0.2">
      <c r="A106" s="26">
        <v>9</v>
      </c>
      <c r="B106" s="56" t="s">
        <v>132</v>
      </c>
      <c r="C106" s="88" t="s">
        <v>133</v>
      </c>
      <c r="D106" s="88"/>
      <c r="E106" s="88"/>
      <c r="F106" s="88"/>
      <c r="G106" s="88"/>
      <c r="H106" s="88"/>
      <c r="I106" s="88"/>
      <c r="J106" s="65"/>
    </row>
    <row r="107" spans="1:17" ht="12" thickBot="1" x14ac:dyDescent="0.25">
      <c r="A107" s="26" t="s">
        <v>73</v>
      </c>
      <c r="B107" s="53"/>
      <c r="C107" s="89" t="s">
        <v>67</v>
      </c>
      <c r="D107" s="89"/>
      <c r="E107" s="89"/>
      <c r="F107" s="89"/>
      <c r="G107" s="89"/>
      <c r="H107" s="89"/>
      <c r="I107" s="89"/>
      <c r="J107" s="53"/>
    </row>
    <row r="108" spans="1:17" ht="12.75" thickTop="1" thickBot="1" x14ac:dyDescent="0.25">
      <c r="A108" s="26" t="s">
        <v>76</v>
      </c>
      <c r="B108" s="56"/>
      <c r="C108" s="90"/>
      <c r="D108" s="90"/>
      <c r="E108" s="90"/>
      <c r="F108" s="60" t="s">
        <v>77</v>
      </c>
      <c r="G108" s="61">
        <v>1</v>
      </c>
      <c r="H108" s="63"/>
      <c r="I108" s="64"/>
      <c r="J108" s="62">
        <f>IF(AND(G108= "",H108= ""), 0, ROUND(ROUND(I108, 2) * ROUND(IF(H108="",G108,H108),  0), 2))</f>
        <v>0</v>
      </c>
      <c r="M108" s="59">
        <v>0.2</v>
      </c>
      <c r="Q108" s="26">
        <v>3928</v>
      </c>
    </row>
    <row r="109" spans="1:17" ht="12" thickTop="1" x14ac:dyDescent="0.2">
      <c r="A109" s="26">
        <v>9</v>
      </c>
      <c r="B109" s="56" t="s">
        <v>134</v>
      </c>
      <c r="C109" s="88" t="s">
        <v>135</v>
      </c>
      <c r="D109" s="88"/>
      <c r="E109" s="88"/>
      <c r="F109" s="88"/>
      <c r="G109" s="88"/>
      <c r="H109" s="88"/>
      <c r="I109" s="88"/>
      <c r="J109" s="65"/>
    </row>
    <row r="110" spans="1:17" ht="12" thickBot="1" x14ac:dyDescent="0.25">
      <c r="A110" s="26" t="s">
        <v>73</v>
      </c>
      <c r="B110" s="53"/>
      <c r="C110" s="89" t="s">
        <v>67</v>
      </c>
      <c r="D110" s="89"/>
      <c r="E110" s="89"/>
      <c r="F110" s="89"/>
      <c r="G110" s="89"/>
      <c r="H110" s="89"/>
      <c r="I110" s="89"/>
      <c r="J110" s="53"/>
    </row>
    <row r="111" spans="1:17" ht="12.75" thickTop="1" thickBot="1" x14ac:dyDescent="0.25">
      <c r="A111" s="26" t="s">
        <v>76</v>
      </c>
      <c r="B111" s="56"/>
      <c r="C111" s="90"/>
      <c r="D111" s="90"/>
      <c r="E111" s="90"/>
      <c r="F111" s="60" t="s">
        <v>77</v>
      </c>
      <c r="G111" s="61">
        <v>1</v>
      </c>
      <c r="H111" s="63"/>
      <c r="I111" s="64"/>
      <c r="J111" s="62">
        <f>IF(AND(G111= "",H111= ""), 0, ROUND(ROUND(I111, 2) * ROUND(IF(H111="",G111,H111),  0), 2))</f>
        <v>0</v>
      </c>
      <c r="M111" s="59">
        <v>0.2</v>
      </c>
      <c r="Q111" s="26">
        <v>3928</v>
      </c>
    </row>
    <row r="112" spans="1:17" ht="15" hidden="1" customHeight="1" thickTop="1" x14ac:dyDescent="0.2">
      <c r="A112" s="26" t="s">
        <v>63</v>
      </c>
    </row>
    <row r="113" spans="1:10" ht="31.9" customHeight="1" thickTop="1" thickBot="1" x14ac:dyDescent="0.25">
      <c r="C113" s="77" t="s">
        <v>136</v>
      </c>
      <c r="D113" s="77"/>
      <c r="E113" s="77"/>
      <c r="F113" s="77"/>
      <c r="G113" s="77"/>
      <c r="H113" s="77"/>
      <c r="I113" s="77"/>
      <c r="J113" s="77"/>
    </row>
    <row r="114" spans="1:10" ht="12" x14ac:dyDescent="0.2">
      <c r="C114" s="78" t="s">
        <v>137</v>
      </c>
      <c r="D114" s="79"/>
      <c r="E114" s="79"/>
      <c r="F114" s="66"/>
      <c r="G114" s="66"/>
      <c r="H114" s="66"/>
      <c r="I114" s="66"/>
      <c r="J114" s="67"/>
    </row>
    <row r="115" spans="1:10" ht="15" customHeight="1" x14ac:dyDescent="0.2">
      <c r="C115" s="80"/>
      <c r="D115" s="81"/>
      <c r="E115" s="81"/>
      <c r="F115" s="81"/>
      <c r="G115" s="81"/>
      <c r="H115" s="81"/>
      <c r="I115" s="81"/>
      <c r="J115" s="82"/>
    </row>
    <row r="116" spans="1:10" ht="15" customHeight="1" x14ac:dyDescent="0.2">
      <c r="A116" s="26" t="s">
        <v>138</v>
      </c>
      <c r="C116" s="83" t="s">
        <v>139</v>
      </c>
      <c r="D116" s="84"/>
      <c r="E116" s="84"/>
      <c r="F116" s="85">
        <f>SUMIF(K5:K113, IF(K4="","",K4), J5:J113)</f>
        <v>0</v>
      </c>
      <c r="G116" s="86"/>
      <c r="H116" s="86"/>
      <c r="I116" s="86"/>
      <c r="J116" s="87"/>
    </row>
    <row r="117" spans="1:10" ht="15" customHeight="1" x14ac:dyDescent="0.2">
      <c r="A117" s="26" t="s">
        <v>140</v>
      </c>
      <c r="C117" s="83" t="s">
        <v>141</v>
      </c>
      <c r="D117" s="84"/>
      <c r="E117" s="84"/>
      <c r="F117" s="85">
        <f>ROUND(SUMIF(K5:K113, IF(K4="","",K4), J5:J113) * 0.2, 2)</f>
        <v>0</v>
      </c>
      <c r="G117" s="86"/>
      <c r="H117" s="86"/>
      <c r="I117" s="86"/>
      <c r="J117" s="87"/>
    </row>
    <row r="118" spans="1:10" ht="15" customHeight="1" thickBot="1" x14ac:dyDescent="0.25">
      <c r="C118" s="68" t="s">
        <v>142</v>
      </c>
      <c r="D118" s="69"/>
      <c r="E118" s="69"/>
      <c r="F118" s="70">
        <f>SUM(F116:F117)</f>
        <v>0</v>
      </c>
      <c r="G118" s="71"/>
      <c r="H118" s="71"/>
      <c r="I118" s="71"/>
      <c r="J118" s="72"/>
    </row>
    <row r="119" spans="1:10" ht="12" x14ac:dyDescent="0.2">
      <c r="C119" s="73"/>
      <c r="D119" s="73"/>
      <c r="E119" s="73"/>
      <c r="F119" s="73"/>
      <c r="G119" s="73"/>
      <c r="H119" s="73"/>
      <c r="I119" s="73"/>
      <c r="J119" s="73"/>
    </row>
    <row r="120" spans="1:10" ht="15" customHeight="1" x14ac:dyDescent="0.2">
      <c r="C120" s="74"/>
      <c r="D120" s="74"/>
      <c r="E120" s="74"/>
      <c r="F120" s="74"/>
      <c r="G120" s="74"/>
      <c r="H120" s="74"/>
      <c r="I120" s="74"/>
      <c r="J120" s="74"/>
    </row>
    <row r="121" spans="1:10" ht="56.65" customHeight="1" x14ac:dyDescent="0.2">
      <c r="F121" s="75" t="s">
        <v>143</v>
      </c>
      <c r="G121" s="75"/>
      <c r="H121" s="75"/>
      <c r="I121" s="75"/>
      <c r="J121" s="75"/>
    </row>
    <row r="122" spans="1:10" ht="15" customHeight="1" thickBot="1" x14ac:dyDescent="0.25"/>
    <row r="123" spans="1:10" ht="85.15" customHeight="1" thickBot="1" x14ac:dyDescent="0.25">
      <c r="C123" s="76" t="s">
        <v>144</v>
      </c>
      <c r="D123" s="76"/>
      <c r="F123" s="76" t="s">
        <v>145</v>
      </c>
      <c r="G123" s="76"/>
      <c r="H123" s="76"/>
      <c r="I123" s="76"/>
      <c r="J123" s="76"/>
    </row>
  </sheetData>
  <sheetProtection algorithmName="SHA-512" hashValue="mW/g2Aod0YuJRjxyxmsLhU1sECQzzVWW3PxmzkKTCm8HnMrXKgyeW/I/qY2s5C7BCFectEaHEgyi2Zdz6skgtQ==" saltValue="8byMYTp+5oTEmil72T8UvQ==" spinCount="100000" sheet="1" scenarios="1" selectLockedCells="1"/>
  <mergeCells count="92">
    <mergeCell ref="C10:I10"/>
    <mergeCell ref="C3:E3"/>
    <mergeCell ref="C4:E4"/>
    <mergeCell ref="C7:E7"/>
    <mergeCell ref="C8:I8"/>
    <mergeCell ref="C9:E9"/>
    <mergeCell ref="C25:I25"/>
    <mergeCell ref="C11:I11"/>
    <mergeCell ref="C12:I12"/>
    <mergeCell ref="C14:I14"/>
    <mergeCell ref="C16:I16"/>
    <mergeCell ref="C17:E17"/>
    <mergeCell ref="C18:I18"/>
    <mergeCell ref="C19:I19"/>
    <mergeCell ref="C20:E20"/>
    <mergeCell ref="C22:E22"/>
    <mergeCell ref="C23:I23"/>
    <mergeCell ref="C24:I24"/>
    <mergeCell ref="C46:E46"/>
    <mergeCell ref="C28:E28"/>
    <mergeCell ref="C31:E31"/>
    <mergeCell ref="C32:I32"/>
    <mergeCell ref="C34:I34"/>
    <mergeCell ref="C35:I35"/>
    <mergeCell ref="C37:I37"/>
    <mergeCell ref="C39:I39"/>
    <mergeCell ref="C40:E40"/>
    <mergeCell ref="C41:I41"/>
    <mergeCell ref="C42:I42"/>
    <mergeCell ref="C45:I45"/>
    <mergeCell ref="C63:I63"/>
    <mergeCell ref="C47:I47"/>
    <mergeCell ref="C50:I50"/>
    <mergeCell ref="C52:E52"/>
    <mergeCell ref="C54:E54"/>
    <mergeCell ref="C55:I55"/>
    <mergeCell ref="C56:I56"/>
    <mergeCell ref="C57:E57"/>
    <mergeCell ref="C59:E59"/>
    <mergeCell ref="C60:I60"/>
    <mergeCell ref="C61:I61"/>
    <mergeCell ref="C62:E62"/>
    <mergeCell ref="C83:E83"/>
    <mergeCell ref="C65:I65"/>
    <mergeCell ref="C67:I67"/>
    <mergeCell ref="C69:I69"/>
    <mergeCell ref="C71:E71"/>
    <mergeCell ref="C73:E73"/>
    <mergeCell ref="C74:I74"/>
    <mergeCell ref="C77:I77"/>
    <mergeCell ref="C78:E78"/>
    <mergeCell ref="C79:I79"/>
    <mergeCell ref="C80:E80"/>
    <mergeCell ref="C81:I81"/>
    <mergeCell ref="C99:I99"/>
    <mergeCell ref="C84:I84"/>
    <mergeCell ref="C85:E85"/>
    <mergeCell ref="C87:I87"/>
    <mergeCell ref="C89:E89"/>
    <mergeCell ref="C90:I90"/>
    <mergeCell ref="C91:I91"/>
    <mergeCell ref="C92:E92"/>
    <mergeCell ref="C93:I93"/>
    <mergeCell ref="C94:E94"/>
    <mergeCell ref="C96:I96"/>
    <mergeCell ref="C98:E98"/>
    <mergeCell ref="C111:E111"/>
    <mergeCell ref="C100:I100"/>
    <mergeCell ref="C101:I101"/>
    <mergeCell ref="C102:E102"/>
    <mergeCell ref="C103:I103"/>
    <mergeCell ref="C104:I104"/>
    <mergeCell ref="C105:E105"/>
    <mergeCell ref="C106:I106"/>
    <mergeCell ref="C107:I107"/>
    <mergeCell ref="C108:E108"/>
    <mergeCell ref="C109:I109"/>
    <mergeCell ref="C110:I110"/>
    <mergeCell ref="C123:D123"/>
    <mergeCell ref="F123:J123"/>
    <mergeCell ref="C113:J113"/>
    <mergeCell ref="C114:E114"/>
    <mergeCell ref="C115:J115"/>
    <mergeCell ref="C116:E116"/>
    <mergeCell ref="F116:J116"/>
    <mergeCell ref="C117:E117"/>
    <mergeCell ref="F117:J117"/>
    <mergeCell ref="C118:E118"/>
    <mergeCell ref="F118:J118"/>
    <mergeCell ref="C119:J119"/>
    <mergeCell ref="C120:J120"/>
    <mergeCell ref="F121:J121"/>
  </mergeCells>
  <phoneticPr fontId="0" type="noConversion"/>
  <conditionalFormatting sqref="I1:I7 I9 I13 I15 I17 I20:I22 I26:I31 I33 I36 I38 I40 I43:I44 I46 I48:I49 I51:I54 I57:I59 I62 I64 I66 I68 I70:I73 I75:I76 I78 I80 I82:I83 I85:I86 I88:I89 I92 I94:I95 I97:I98 I102 I105 I108 I111:I112 I114 I122 I124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7 H9 H13 H15 H17 H20:H22 H26:H31 H33 H36 H38 H40 H43:H44 H46 H48:H49 H51:H54 H57:H59 H62 H64 H66 H68 H70:H73 H75:H76 H78 H80 H82:H83 H85:H86 H88:H89 H92 H94:H95 H97:H98 H102 H105 H108 H111:H112 H114 H122 H124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n°10 ELECTRICITE 
CONSULTATION - Edition du 7/03/2018</oddHeader>
    <oddFooter>&amp;LMr SAYETTAT PATRICE&amp;CEdition du 7/03/2018&amp;RPage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7109375" defaultRowHeight="12.75" x14ac:dyDescent="0.2"/>
  <cols>
    <col min="1" max="1" width="0.140625" customWidth="1"/>
    <col min="2" max="2" width="10.140625" style="8" customWidth="1"/>
    <col min="3" max="3" width="31.28515625" style="8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2:9" ht="9.1999999999999993" customHeight="1" x14ac:dyDescent="0.2">
      <c r="B1" s="110"/>
      <c r="C1" s="108"/>
      <c r="D1" s="33"/>
      <c r="E1" s="1"/>
      <c r="F1" s="1"/>
      <c r="G1" s="1"/>
      <c r="H1" s="1"/>
      <c r="I1" s="2"/>
    </row>
    <row r="2" spans="2:9" ht="9.1999999999999993" customHeight="1" x14ac:dyDescent="0.2">
      <c r="B2" s="111"/>
      <c r="C2" s="109"/>
      <c r="D2" s="34"/>
      <c r="E2" s="102"/>
      <c r="F2" s="102"/>
      <c r="G2" s="102"/>
      <c r="H2" s="102"/>
      <c r="I2" s="4"/>
    </row>
    <row r="3" spans="2:9" ht="9.1999999999999993" customHeight="1" x14ac:dyDescent="0.2">
      <c r="B3" s="111"/>
      <c r="C3" s="109"/>
      <c r="D3" s="34"/>
      <c r="E3" s="102"/>
      <c r="F3" s="102"/>
      <c r="G3" s="102"/>
      <c r="H3" s="102"/>
      <c r="I3" s="4"/>
    </row>
    <row r="4" spans="2:9" ht="9.1999999999999993" customHeight="1" x14ac:dyDescent="0.2">
      <c r="B4" s="111"/>
      <c r="C4" s="109"/>
      <c r="D4" s="34"/>
      <c r="E4" s="102"/>
      <c r="F4" s="102"/>
      <c r="G4" s="102"/>
      <c r="H4" s="102"/>
      <c r="I4" s="4"/>
    </row>
    <row r="5" spans="2:9" ht="9.1999999999999993" customHeight="1" x14ac:dyDescent="0.2">
      <c r="B5" s="111"/>
      <c r="C5" s="109"/>
      <c r="D5" s="34"/>
      <c r="E5" s="102"/>
      <c r="F5" s="102"/>
      <c r="G5" s="102"/>
      <c r="H5" s="102"/>
      <c r="I5" s="4"/>
    </row>
    <row r="6" spans="2:9" ht="9.1999999999999993" customHeight="1" x14ac:dyDescent="0.2">
      <c r="B6" s="111"/>
      <c r="C6" s="109"/>
      <c r="D6" s="34"/>
      <c r="E6" s="102"/>
      <c r="F6" s="102"/>
      <c r="G6" s="102"/>
      <c r="H6" s="102"/>
      <c r="I6" s="4"/>
    </row>
    <row r="7" spans="2:9" ht="9.1999999999999993" customHeight="1" x14ac:dyDescent="0.2">
      <c r="B7" s="111"/>
      <c r="C7" s="109"/>
      <c r="D7" s="34"/>
      <c r="E7" s="102"/>
      <c r="F7" s="102"/>
      <c r="G7" s="102"/>
      <c r="H7" s="102"/>
      <c r="I7" s="4"/>
    </row>
    <row r="8" spans="2:9" ht="9.1999999999999993" customHeight="1" x14ac:dyDescent="0.2">
      <c r="B8" s="99"/>
      <c r="C8" s="101"/>
      <c r="D8" s="34"/>
      <c r="E8" s="102"/>
      <c r="F8" s="102"/>
      <c r="G8" s="102"/>
      <c r="H8" s="102"/>
      <c r="I8" s="4"/>
    </row>
    <row r="9" spans="2:9" ht="9.1999999999999993" customHeight="1" x14ac:dyDescent="0.2">
      <c r="B9" s="99"/>
      <c r="C9" s="101"/>
      <c r="D9" s="34"/>
      <c r="E9" s="102"/>
      <c r="F9" s="102"/>
      <c r="G9" s="102"/>
      <c r="H9" s="102"/>
      <c r="I9" s="4"/>
    </row>
    <row r="10" spans="2:9" ht="9.1999999999999993" customHeight="1" x14ac:dyDescent="0.2">
      <c r="B10" s="99"/>
      <c r="C10" s="101"/>
      <c r="D10" s="34"/>
      <c r="E10" s="102"/>
      <c r="F10" s="102"/>
      <c r="G10" s="102"/>
      <c r="H10" s="102"/>
      <c r="I10" s="4"/>
    </row>
    <row r="11" spans="2:9" ht="9.1999999999999993" customHeight="1" x14ac:dyDescent="0.2">
      <c r="B11" s="99"/>
      <c r="C11" s="101"/>
      <c r="D11" s="35"/>
      <c r="E11" s="103" t="str">
        <f>IF(Paramètres!$C$5&lt;&gt;"", Paramètres!$C$5, "")</f>
        <v>Extension des vestiaires du foot
Stade Laurent Turc</v>
      </c>
      <c r="F11" s="104"/>
      <c r="G11" s="104"/>
      <c r="H11" s="104"/>
      <c r="I11" s="37"/>
    </row>
    <row r="12" spans="2:9" ht="9.1999999999999993" customHeight="1" x14ac:dyDescent="0.2">
      <c r="B12" s="99"/>
      <c r="C12" s="101"/>
      <c r="D12" s="35"/>
      <c r="E12" s="104"/>
      <c r="F12" s="104"/>
      <c r="G12" s="104"/>
      <c r="H12" s="104"/>
      <c r="I12" s="37"/>
    </row>
    <row r="13" spans="2:9" ht="9.1999999999999993" customHeight="1" x14ac:dyDescent="0.2">
      <c r="B13" s="99"/>
      <c r="C13" s="101"/>
      <c r="D13" s="35"/>
      <c r="E13" s="104"/>
      <c r="F13" s="104"/>
      <c r="G13" s="104"/>
      <c r="H13" s="104"/>
      <c r="I13" s="37"/>
    </row>
    <row r="14" spans="2:9" ht="9.1999999999999993" customHeight="1" x14ac:dyDescent="0.2">
      <c r="B14" s="99"/>
      <c r="C14" s="101"/>
      <c r="D14" s="35"/>
      <c r="E14" s="104"/>
      <c r="F14" s="104"/>
      <c r="G14" s="104"/>
      <c r="H14" s="104"/>
      <c r="I14" s="37"/>
    </row>
    <row r="15" spans="2:9" ht="9.1999999999999993" customHeight="1" x14ac:dyDescent="0.2">
      <c r="B15" s="99"/>
      <c r="C15" s="101"/>
      <c r="D15" s="35"/>
      <c r="E15" s="104"/>
      <c r="F15" s="104"/>
      <c r="G15" s="104"/>
      <c r="H15" s="104"/>
      <c r="I15" s="37"/>
    </row>
    <row r="16" spans="2:9" ht="9.1999999999999993" customHeight="1" x14ac:dyDescent="0.2">
      <c r="B16" s="99"/>
      <c r="C16" s="101"/>
      <c r="D16" s="34"/>
      <c r="E16" s="104"/>
      <c r="F16" s="104"/>
      <c r="G16" s="104"/>
      <c r="H16" s="104"/>
      <c r="I16" s="38"/>
    </row>
    <row r="17" spans="2:12" ht="9.1999999999999993" customHeight="1" x14ac:dyDescent="0.2">
      <c r="B17" s="99"/>
      <c r="C17" s="101"/>
      <c r="D17" s="34"/>
      <c r="E17" s="104"/>
      <c r="F17" s="104"/>
      <c r="G17" s="104"/>
      <c r="H17" s="104"/>
      <c r="I17" s="38"/>
    </row>
    <row r="18" spans="2:12" ht="9.1999999999999993" customHeight="1" x14ac:dyDescent="0.2">
      <c r="B18" s="99"/>
      <c r="C18" s="101"/>
      <c r="D18" s="34"/>
      <c r="E18" s="104"/>
      <c r="F18" s="104"/>
      <c r="G18" s="104"/>
      <c r="H18" s="104"/>
      <c r="I18" s="38"/>
    </row>
    <row r="19" spans="2:12" ht="9.1999999999999993" customHeight="1" x14ac:dyDescent="0.2">
      <c r="B19" s="99"/>
      <c r="C19" s="101"/>
      <c r="D19" s="34"/>
      <c r="E19" s="104"/>
      <c r="F19" s="104"/>
      <c r="G19" s="104"/>
      <c r="H19" s="104"/>
      <c r="I19" s="38"/>
    </row>
    <row r="20" spans="2:12" ht="9.1999999999999993" customHeight="1" x14ac:dyDescent="0.2">
      <c r="B20" s="99"/>
      <c r="C20" s="101"/>
      <c r="D20" s="35"/>
      <c r="E20" s="103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104"/>
      <c r="G20" s="104"/>
      <c r="H20" s="104"/>
      <c r="I20" s="28"/>
    </row>
    <row r="21" spans="2:12" ht="9.1999999999999993" customHeight="1" x14ac:dyDescent="0.3">
      <c r="B21" s="99"/>
      <c r="C21" s="101"/>
      <c r="D21" s="35"/>
      <c r="E21" s="104"/>
      <c r="F21" s="104"/>
      <c r="G21" s="104"/>
      <c r="H21" s="104"/>
      <c r="I21" s="29"/>
    </row>
    <row r="22" spans="2:12" ht="9.1999999999999993" customHeight="1" x14ac:dyDescent="0.3">
      <c r="B22" s="99"/>
      <c r="C22" s="101"/>
      <c r="D22" s="35"/>
      <c r="E22" s="104"/>
      <c r="F22" s="104"/>
      <c r="G22" s="104"/>
      <c r="H22" s="104"/>
      <c r="I22" s="29"/>
    </row>
    <row r="23" spans="2:12" ht="9.1999999999999993" customHeight="1" x14ac:dyDescent="0.2">
      <c r="B23" s="99"/>
      <c r="C23" s="101"/>
      <c r="D23" s="35"/>
      <c r="E23" s="104"/>
      <c r="F23" s="104"/>
      <c r="G23" s="104"/>
      <c r="H23" s="104"/>
      <c r="I23" s="28"/>
    </row>
    <row r="24" spans="2:12" ht="9.1999999999999993" customHeight="1" x14ac:dyDescent="0.2">
      <c r="B24" s="99"/>
      <c r="C24" s="101"/>
      <c r="D24" s="35"/>
      <c r="E24" s="104"/>
      <c r="F24" s="104"/>
      <c r="G24" s="104"/>
      <c r="H24" s="104"/>
      <c r="I24" s="28"/>
    </row>
    <row r="25" spans="2:12" ht="9.1999999999999993" customHeight="1" x14ac:dyDescent="0.2">
      <c r="B25" s="99"/>
      <c r="C25" s="101"/>
      <c r="D25" s="34"/>
      <c r="E25" s="104"/>
      <c r="F25" s="104"/>
      <c r="G25" s="104"/>
      <c r="H25" s="104"/>
      <c r="I25" s="38"/>
    </row>
    <row r="26" spans="2:12" ht="9.1999999999999993" customHeight="1" x14ac:dyDescent="0.2">
      <c r="B26" s="99"/>
      <c r="C26" s="101"/>
      <c r="D26" s="34"/>
      <c r="E26" s="104"/>
      <c r="F26" s="104"/>
      <c r="G26" s="104"/>
      <c r="H26" s="104"/>
      <c r="I26" s="38"/>
    </row>
    <row r="27" spans="2:12" ht="9.1999999999999993" customHeight="1" x14ac:dyDescent="0.2">
      <c r="B27" s="99"/>
      <c r="C27" s="101"/>
      <c r="D27" s="34"/>
      <c r="E27" s="104"/>
      <c r="F27" s="104"/>
      <c r="G27" s="104"/>
      <c r="H27" s="104"/>
      <c r="I27" s="38"/>
      <c r="J27" s="5"/>
      <c r="K27" s="5"/>
      <c r="L27" s="5"/>
    </row>
    <row r="28" spans="2:12" ht="9.1999999999999993" customHeight="1" x14ac:dyDescent="0.2">
      <c r="B28" s="99"/>
      <c r="C28" s="101"/>
      <c r="D28" s="35"/>
      <c r="E28" s="105"/>
      <c r="F28" s="106"/>
      <c r="G28" s="106"/>
      <c r="H28" s="106"/>
      <c r="I28" s="30"/>
    </row>
    <row r="29" spans="2:12" ht="9.1999999999999993" customHeight="1" x14ac:dyDescent="0.2">
      <c r="B29" s="99"/>
      <c r="C29" s="101"/>
      <c r="D29" s="35"/>
      <c r="E29" s="106"/>
      <c r="F29" s="106"/>
      <c r="G29" s="106"/>
      <c r="H29" s="106"/>
      <c r="I29" s="30"/>
    </row>
    <row r="30" spans="2:12" ht="9.1999999999999993" customHeight="1" x14ac:dyDescent="0.2">
      <c r="B30" s="99"/>
      <c r="C30" s="101"/>
      <c r="D30" s="35"/>
      <c r="E30" s="106"/>
      <c r="F30" s="106"/>
      <c r="G30" s="106"/>
      <c r="H30" s="106"/>
      <c r="I30" s="30"/>
    </row>
    <row r="31" spans="2:12" ht="9.1999999999999993" customHeight="1" x14ac:dyDescent="0.2">
      <c r="B31" s="99"/>
      <c r="C31" s="101"/>
      <c r="D31" s="35"/>
      <c r="E31" s="106"/>
      <c r="F31" s="106"/>
      <c r="G31" s="106"/>
      <c r="H31" s="106"/>
      <c r="I31" s="30"/>
    </row>
    <row r="32" spans="2:12" ht="9.1999999999999993" customHeight="1" x14ac:dyDescent="0.2">
      <c r="B32" s="99"/>
      <c r="C32" s="101"/>
      <c r="D32" s="35"/>
      <c r="E32" s="106"/>
      <c r="F32" s="106"/>
      <c r="G32" s="106"/>
      <c r="H32" s="106"/>
      <c r="I32" s="30"/>
    </row>
    <row r="33" spans="2:9" ht="9.1999999999999993" customHeight="1" x14ac:dyDescent="0.2">
      <c r="B33" s="99"/>
      <c r="C33" s="101"/>
      <c r="D33" s="35"/>
      <c r="E33" s="106"/>
      <c r="F33" s="106"/>
      <c r="G33" s="106"/>
      <c r="H33" s="106"/>
      <c r="I33" s="30"/>
    </row>
    <row r="34" spans="2:9" ht="9.1999999999999993" customHeight="1" x14ac:dyDescent="0.2">
      <c r="B34" s="99"/>
      <c r="C34" s="101"/>
      <c r="D34" s="35"/>
      <c r="E34" s="106"/>
      <c r="F34" s="106"/>
      <c r="G34" s="106"/>
      <c r="H34" s="106"/>
      <c r="I34" s="30"/>
    </row>
    <row r="35" spans="2:9" ht="9.1999999999999993" customHeight="1" x14ac:dyDescent="0.2">
      <c r="B35" s="99"/>
      <c r="C35" s="101"/>
      <c r="D35" s="35"/>
      <c r="E35" s="106"/>
      <c r="F35" s="106"/>
      <c r="G35" s="106"/>
      <c r="H35" s="106"/>
      <c r="I35" s="30"/>
    </row>
    <row r="36" spans="2:9" ht="9.1999999999999993" customHeight="1" x14ac:dyDescent="0.2">
      <c r="B36" s="99"/>
      <c r="C36" s="101"/>
      <c r="D36" s="35"/>
      <c r="E36" s="106"/>
      <c r="F36" s="106"/>
      <c r="G36" s="106"/>
      <c r="H36" s="106"/>
      <c r="I36" s="30"/>
    </row>
    <row r="37" spans="2:9" ht="9.1999999999999993" customHeight="1" x14ac:dyDescent="0.2">
      <c r="B37" s="99"/>
      <c r="C37" s="101"/>
      <c r="D37" s="35"/>
      <c r="E37" s="106"/>
      <c r="F37" s="106"/>
      <c r="G37" s="106"/>
      <c r="H37" s="106"/>
      <c r="I37" s="30"/>
    </row>
    <row r="38" spans="2:9" ht="9.1999999999999993" customHeight="1" x14ac:dyDescent="0.2">
      <c r="B38" s="99"/>
      <c r="C38" s="101"/>
      <c r="D38" s="35"/>
      <c r="E38" s="106"/>
      <c r="F38" s="106"/>
      <c r="G38" s="106"/>
      <c r="H38" s="106"/>
      <c r="I38" s="30"/>
    </row>
    <row r="39" spans="2:9" ht="9.1999999999999993" customHeight="1" x14ac:dyDescent="0.2">
      <c r="B39" s="99"/>
      <c r="C39" s="101"/>
      <c r="D39" s="35"/>
      <c r="E39" s="106"/>
      <c r="F39" s="106"/>
      <c r="G39" s="106"/>
      <c r="H39" s="106"/>
      <c r="I39" s="30"/>
    </row>
    <row r="40" spans="2:9" ht="9.1999999999999993" customHeight="1" x14ac:dyDescent="0.2">
      <c r="B40" s="99"/>
      <c r="C40" s="101"/>
      <c r="D40" s="35"/>
      <c r="E40" s="106"/>
      <c r="F40" s="106"/>
      <c r="G40" s="106"/>
      <c r="H40" s="106"/>
      <c r="I40" s="30"/>
    </row>
    <row r="41" spans="2:9" ht="9.1999999999999993" customHeight="1" x14ac:dyDescent="0.2">
      <c r="B41" s="99"/>
      <c r="C41" s="101"/>
      <c r="D41" s="35"/>
      <c r="E41" s="106"/>
      <c r="F41" s="106"/>
      <c r="G41" s="106"/>
      <c r="H41" s="106"/>
      <c r="I41" s="30"/>
    </row>
    <row r="42" spans="2:9" ht="9.1999999999999993" customHeight="1" x14ac:dyDescent="0.2">
      <c r="B42" s="99"/>
      <c r="C42" s="101"/>
      <c r="D42" s="35"/>
      <c r="E42" s="106"/>
      <c r="F42" s="106"/>
      <c r="G42" s="106"/>
      <c r="H42" s="106"/>
      <c r="I42" s="30"/>
    </row>
    <row r="43" spans="2:9" ht="9.1999999999999993" customHeight="1" x14ac:dyDescent="0.2">
      <c r="B43" s="99"/>
      <c r="C43" s="101"/>
      <c r="D43" s="35"/>
      <c r="E43" s="106"/>
      <c r="F43" s="106"/>
      <c r="G43" s="106"/>
      <c r="H43" s="106"/>
      <c r="I43" s="30"/>
    </row>
    <row r="44" spans="2:9" ht="9.1999999999999993" customHeight="1" x14ac:dyDescent="0.2">
      <c r="B44" s="99"/>
      <c r="C44" s="101"/>
      <c r="D44" s="34"/>
      <c r="E44" s="106"/>
      <c r="F44" s="106"/>
      <c r="G44" s="106"/>
      <c r="H44" s="106"/>
      <c r="I44" s="38"/>
    </row>
    <row r="45" spans="2:9" ht="9.1999999999999993" customHeight="1" x14ac:dyDescent="0.2">
      <c r="B45" s="99"/>
      <c r="C45" s="101"/>
      <c r="D45" s="35"/>
      <c r="E45" s="106"/>
      <c r="F45" s="106"/>
      <c r="G45" s="106"/>
      <c r="H45" s="106"/>
      <c r="I45" s="40"/>
    </row>
    <row r="46" spans="2:9" ht="9.1999999999999993" customHeight="1" x14ac:dyDescent="0.2">
      <c r="B46" s="99"/>
      <c r="C46" s="101"/>
      <c r="D46" s="35"/>
      <c r="E46" s="39"/>
      <c r="F46" s="39"/>
      <c r="G46" s="39"/>
      <c r="H46" s="39"/>
      <c r="I46" s="40"/>
    </row>
    <row r="47" spans="2:9" ht="9.1999999999999993" customHeight="1" x14ac:dyDescent="0.2">
      <c r="B47" s="99"/>
      <c r="C47" s="101"/>
      <c r="D47" s="35"/>
      <c r="E47" s="95" t="s">
        <v>146</v>
      </c>
      <c r="F47" s="95"/>
      <c r="G47" s="95"/>
      <c r="H47" s="95"/>
      <c r="I47" s="40"/>
    </row>
    <row r="48" spans="2:9" ht="9.1999999999999993" customHeight="1" x14ac:dyDescent="0.2">
      <c r="B48" s="99"/>
      <c r="C48" s="101"/>
      <c r="D48" s="34"/>
      <c r="E48" s="95"/>
      <c r="F48" s="95"/>
      <c r="G48" s="95"/>
      <c r="H48" s="95"/>
      <c r="I48" s="38"/>
    </row>
    <row r="49" spans="2:9" ht="9.1999999999999993" customHeight="1" x14ac:dyDescent="0.2">
      <c r="B49" s="99"/>
      <c r="C49" s="101"/>
      <c r="D49" s="35"/>
      <c r="E49" s="95"/>
      <c r="F49" s="95"/>
      <c r="G49" s="95"/>
      <c r="H49" s="95"/>
      <c r="I49" s="41"/>
    </row>
    <row r="50" spans="2:9" ht="9.1999999999999993" customHeight="1" x14ac:dyDescent="0.2">
      <c r="B50" s="99"/>
      <c r="C50" s="101"/>
      <c r="D50" s="35"/>
      <c r="E50" s="95"/>
      <c r="F50" s="95"/>
      <c r="G50" s="95"/>
      <c r="H50" s="95"/>
      <c r="I50" s="41"/>
    </row>
    <row r="51" spans="2:9" ht="9.1999999999999993" customHeight="1" x14ac:dyDescent="0.2">
      <c r="B51" s="99"/>
      <c r="C51" s="101"/>
      <c r="D51" s="35"/>
      <c r="E51" s="95"/>
      <c r="F51" s="95"/>
      <c r="G51" s="95"/>
      <c r="H51" s="95"/>
      <c r="I51" s="41"/>
    </row>
    <row r="52" spans="2:9" ht="9.1999999999999993" customHeight="1" x14ac:dyDescent="0.2">
      <c r="B52" s="99"/>
      <c r="C52" s="101"/>
      <c r="D52" s="35"/>
      <c r="E52" s="95"/>
      <c r="F52" s="95"/>
      <c r="G52" s="95"/>
      <c r="H52" s="95"/>
      <c r="I52" s="41"/>
    </row>
    <row r="53" spans="2:9" ht="9.1999999999999993" customHeight="1" x14ac:dyDescent="0.2">
      <c r="B53" s="99"/>
      <c r="C53" s="101"/>
      <c r="D53" s="35"/>
      <c r="E53" s="95"/>
      <c r="F53" s="95"/>
      <c r="G53" s="95"/>
      <c r="H53" s="95"/>
      <c r="I53" s="41"/>
    </row>
    <row r="54" spans="2:9" ht="9.1999999999999993" customHeight="1" x14ac:dyDescent="0.2">
      <c r="B54" s="99"/>
      <c r="C54" s="101"/>
      <c r="D54" s="35"/>
      <c r="E54" s="95"/>
      <c r="F54" s="95"/>
      <c r="G54" s="95"/>
      <c r="H54" s="95"/>
      <c r="I54" s="41"/>
    </row>
    <row r="55" spans="2:9" ht="9.1999999999999993" customHeight="1" x14ac:dyDescent="0.2">
      <c r="B55" s="99"/>
      <c r="C55" s="101"/>
      <c r="D55" s="35"/>
      <c r="E55" s="95"/>
      <c r="F55" s="95"/>
      <c r="G55" s="95"/>
      <c r="H55" s="95"/>
      <c r="I55" s="41"/>
    </row>
    <row r="56" spans="2:9" ht="9.1999999999999993" customHeight="1" x14ac:dyDescent="0.2">
      <c r="B56" s="99"/>
      <c r="C56" s="101"/>
      <c r="D56" s="35"/>
      <c r="E56" s="95"/>
      <c r="F56" s="95"/>
      <c r="G56" s="95"/>
      <c r="H56" s="95"/>
      <c r="I56" s="41"/>
    </row>
    <row r="57" spans="2:9" ht="9.1999999999999993" customHeight="1" x14ac:dyDescent="0.2">
      <c r="B57" s="99"/>
      <c r="C57" s="101"/>
      <c r="D57" s="34"/>
      <c r="E57" s="95"/>
      <c r="F57" s="95"/>
      <c r="G57" s="95"/>
      <c r="H57" s="95"/>
      <c r="I57" s="4"/>
    </row>
    <row r="58" spans="2:9" ht="9.1999999999999993" customHeight="1" x14ac:dyDescent="0.2">
      <c r="B58" s="99"/>
      <c r="C58" s="101"/>
      <c r="D58" s="34"/>
      <c r="E58" s="95"/>
      <c r="F58" s="95"/>
      <c r="G58" s="95"/>
      <c r="H58" s="95"/>
      <c r="I58" s="4"/>
    </row>
    <row r="59" spans="2:9" ht="9.1999999999999993" customHeight="1" x14ac:dyDescent="0.2">
      <c r="B59" s="99"/>
      <c r="C59" s="101"/>
      <c r="D59" s="34"/>
      <c r="E59" s="3"/>
      <c r="F59" s="3"/>
      <c r="G59" s="3"/>
      <c r="H59" s="3"/>
      <c r="I59" s="4"/>
    </row>
    <row r="60" spans="2:9" ht="9.1999999999999993" customHeight="1" x14ac:dyDescent="0.2">
      <c r="B60" s="99"/>
      <c r="C60" s="101"/>
      <c r="D60" s="34"/>
      <c r="E60" s="105" t="str">
        <f xml:space="preserve"> IF(Paramètres!$C$9&lt;&gt;"", Paramètres!$C$9, "")</f>
        <v>Lot n°10</v>
      </c>
      <c r="F60" s="112"/>
      <c r="G60" s="112"/>
      <c r="H60" s="112"/>
      <c r="I60" s="4"/>
    </row>
    <row r="61" spans="2:9" ht="9.1999999999999993" customHeight="1" x14ac:dyDescent="0.2">
      <c r="B61" s="99"/>
      <c r="C61" s="101"/>
      <c r="D61" s="34"/>
      <c r="E61" s="112"/>
      <c r="F61" s="112"/>
      <c r="G61" s="112"/>
      <c r="H61" s="112"/>
      <c r="I61" s="4"/>
    </row>
    <row r="62" spans="2:9" ht="9.1999999999999993" customHeight="1" x14ac:dyDescent="0.2">
      <c r="B62" s="99"/>
      <c r="C62" s="101"/>
      <c r="D62" s="34"/>
      <c r="E62" s="112"/>
      <c r="F62" s="112"/>
      <c r="G62" s="112"/>
      <c r="H62" s="112"/>
      <c r="I62" s="4"/>
    </row>
    <row r="63" spans="2:9" ht="9.1999999999999993" customHeight="1" x14ac:dyDescent="0.2">
      <c r="B63" s="99"/>
      <c r="C63" s="101"/>
      <c r="D63" s="34"/>
      <c r="E63" s="107" t="str">
        <f xml:space="preserve"> IF(Paramètres!$C$11&lt;&gt;"", Paramètres!$C$11, "")</f>
        <v>ELECTRICITE</v>
      </c>
      <c r="F63" s="107"/>
      <c r="G63" s="107"/>
      <c r="H63" s="107"/>
      <c r="I63" s="4"/>
    </row>
    <row r="64" spans="2:9" ht="9.1999999999999993" customHeight="1" x14ac:dyDescent="0.2">
      <c r="B64" s="99"/>
      <c r="C64" s="101"/>
      <c r="D64" s="34"/>
      <c r="E64" s="107"/>
      <c r="F64" s="107"/>
      <c r="G64" s="107"/>
      <c r="H64" s="107"/>
      <c r="I64" s="4"/>
    </row>
    <row r="65" spans="2:9" ht="9.1999999999999993" customHeight="1" x14ac:dyDescent="0.2">
      <c r="B65" s="99"/>
      <c r="C65" s="101"/>
      <c r="D65" s="34"/>
      <c r="E65" s="107"/>
      <c r="F65" s="107"/>
      <c r="G65" s="107"/>
      <c r="H65" s="107"/>
      <c r="I65" s="4"/>
    </row>
    <row r="66" spans="2:9" ht="9.1999999999999993" customHeight="1" x14ac:dyDescent="0.2">
      <c r="B66" s="99"/>
      <c r="C66" s="101"/>
      <c r="D66" s="34"/>
      <c r="E66" s="107"/>
      <c r="F66" s="107"/>
      <c r="G66" s="107"/>
      <c r="H66" s="107"/>
      <c r="I66" s="4"/>
    </row>
    <row r="67" spans="2:9" ht="9.1999999999999993" customHeight="1" x14ac:dyDescent="0.2">
      <c r="B67" s="99"/>
      <c r="C67" s="101"/>
      <c r="D67" s="34"/>
      <c r="E67" s="107"/>
      <c r="F67" s="107"/>
      <c r="G67" s="107"/>
      <c r="H67" s="107"/>
      <c r="I67" s="4"/>
    </row>
    <row r="68" spans="2:9" ht="9.1999999999999993" customHeight="1" x14ac:dyDescent="0.2">
      <c r="B68" s="99"/>
      <c r="C68" s="101"/>
      <c r="D68" s="34"/>
      <c r="E68" s="107"/>
      <c r="F68" s="107"/>
      <c r="G68" s="107"/>
      <c r="H68" s="107"/>
      <c r="I68" s="4"/>
    </row>
    <row r="69" spans="2:9" ht="9.1999999999999993" customHeight="1" x14ac:dyDescent="0.2">
      <c r="B69" s="99"/>
      <c r="C69" s="101"/>
      <c r="D69" s="34"/>
      <c r="E69" s="107"/>
      <c r="F69" s="107"/>
      <c r="G69" s="107"/>
      <c r="H69" s="107"/>
      <c r="I69" s="4"/>
    </row>
    <row r="70" spans="2:9" ht="9.1999999999999993" customHeight="1" x14ac:dyDescent="0.2">
      <c r="B70" s="99"/>
      <c r="C70" s="101"/>
      <c r="D70" s="34"/>
      <c r="E70" s="3"/>
      <c r="F70" s="6"/>
      <c r="G70" s="6"/>
      <c r="H70" s="3"/>
      <c r="I70" s="4"/>
    </row>
    <row r="71" spans="2:9" ht="9.1999999999999993" customHeight="1" x14ac:dyDescent="0.2">
      <c r="B71" s="99"/>
      <c r="C71" s="100" t="s">
        <v>148</v>
      </c>
      <c r="D71" s="34"/>
      <c r="E71" s="3"/>
      <c r="H71" s="3"/>
      <c r="I71" s="4"/>
    </row>
    <row r="72" spans="2:9" ht="9.1999999999999993" customHeight="1" x14ac:dyDescent="0.2">
      <c r="B72" s="99"/>
      <c r="C72" s="101"/>
      <c r="D72" s="34"/>
      <c r="E72" s="3"/>
      <c r="H72" s="3"/>
      <c r="I72" s="4"/>
    </row>
    <row r="73" spans="2:9" ht="9.1999999999999993" customHeight="1" x14ac:dyDescent="0.2">
      <c r="B73" s="99"/>
      <c r="C73" s="101"/>
      <c r="D73" s="34"/>
      <c r="E73" s="3"/>
      <c r="H73" s="3"/>
      <c r="I73" s="4"/>
    </row>
    <row r="74" spans="2:9" ht="9.1999999999999993" customHeight="1" x14ac:dyDescent="0.2">
      <c r="B74" s="99"/>
      <c r="C74" s="101"/>
      <c r="D74" s="34"/>
      <c r="E74" s="3"/>
      <c r="H74" s="3"/>
      <c r="I74" s="4"/>
    </row>
    <row r="75" spans="2:9" ht="9.1999999999999993" customHeight="1" x14ac:dyDescent="0.2">
      <c r="B75" s="99"/>
      <c r="C75" s="101"/>
      <c r="D75" s="34"/>
      <c r="E75" s="3"/>
      <c r="H75" s="3"/>
      <c r="I75" s="4"/>
    </row>
    <row r="76" spans="2:9" ht="9.1999999999999993" customHeight="1" x14ac:dyDescent="0.2">
      <c r="B76" s="99"/>
      <c r="C76" s="101"/>
      <c r="D76" s="34"/>
      <c r="E76" s="3"/>
      <c r="H76" s="3"/>
      <c r="I76" s="4"/>
    </row>
    <row r="77" spans="2:9" ht="9.1999999999999993" customHeight="1" x14ac:dyDescent="0.2">
      <c r="B77" s="99"/>
      <c r="C77" s="101"/>
      <c r="D77" s="34"/>
      <c r="E77" s="3"/>
      <c r="H77" s="3"/>
      <c r="I77" s="4"/>
    </row>
    <row r="78" spans="2:9" ht="9.1999999999999993" customHeight="1" x14ac:dyDescent="0.2">
      <c r="B78" s="99"/>
      <c r="C78" s="100" t="s">
        <v>147</v>
      </c>
      <c r="D78" s="34"/>
      <c r="E78" s="3"/>
      <c r="F78" s="96" t="s">
        <v>0</v>
      </c>
      <c r="G78" s="96" t="str">
        <f>IF(Paramètres!$C$7&lt;&gt;"", Paramètres!$C$7, "")</f>
        <v>DCE-012018-PS</v>
      </c>
      <c r="H78" s="3"/>
      <c r="I78" s="4"/>
    </row>
    <row r="79" spans="2:9" ht="9.1999999999999993" customHeight="1" x14ac:dyDescent="0.2">
      <c r="B79" s="99"/>
      <c r="C79" s="101"/>
      <c r="D79" s="34"/>
      <c r="E79" s="3"/>
      <c r="F79" s="97"/>
      <c r="G79" s="97"/>
      <c r="H79" s="3"/>
      <c r="I79" s="4"/>
    </row>
    <row r="80" spans="2:9" ht="9.1999999999999993" customHeight="1" x14ac:dyDescent="0.2">
      <c r="B80" s="99"/>
      <c r="C80" s="101"/>
      <c r="D80" s="34"/>
      <c r="E80" s="3"/>
      <c r="F80" s="96" t="s">
        <v>1</v>
      </c>
      <c r="G80" s="98">
        <f>IF(Paramètres!$C$13&lt;&gt;"", Paramètres!$C$13, "")</f>
        <v>43166</v>
      </c>
      <c r="H80" s="3"/>
      <c r="I80" s="4"/>
    </row>
    <row r="81" spans="2:9" ht="9.1999999999999993" customHeight="1" x14ac:dyDescent="0.2">
      <c r="B81" s="99"/>
      <c r="C81" s="101"/>
      <c r="D81" s="34"/>
      <c r="E81" s="3"/>
      <c r="F81" s="97"/>
      <c r="G81" s="97"/>
      <c r="H81" s="3"/>
      <c r="I81" s="4"/>
    </row>
    <row r="82" spans="2:9" ht="9.1999999999999993" customHeight="1" x14ac:dyDescent="0.2">
      <c r="B82" s="99"/>
      <c r="C82" s="101"/>
      <c r="D82" s="34"/>
      <c r="E82" s="3"/>
      <c r="F82" s="96" t="s">
        <v>21</v>
      </c>
      <c r="G82" s="96" t="str">
        <f>IF(Paramètres!$C$15&lt;&gt;"", Paramètres!$C$15, "")</f>
        <v>CONSULTATION</v>
      </c>
      <c r="H82" s="3"/>
      <c r="I82" s="4"/>
    </row>
    <row r="83" spans="2:9" ht="9.1999999999999993" customHeight="1" x14ac:dyDescent="0.2">
      <c r="B83" s="99"/>
      <c r="C83" s="101"/>
      <c r="D83" s="34"/>
      <c r="E83" s="3"/>
      <c r="F83" s="97"/>
      <c r="G83" s="97"/>
      <c r="H83" s="3"/>
      <c r="I83" s="4"/>
    </row>
    <row r="84" spans="2:9" ht="9.1999999999999993" customHeight="1" x14ac:dyDescent="0.2">
      <c r="B84" s="99"/>
      <c r="C84" s="101"/>
      <c r="D84" s="34"/>
      <c r="E84" s="3"/>
      <c r="F84" s="96" t="s">
        <v>2</v>
      </c>
      <c r="G84" s="96" t="str">
        <f>IF(Paramètres!$C$17&lt;&gt;"", Paramètres!$C$17, "")</f>
        <v>A</v>
      </c>
      <c r="H84" s="43"/>
      <c r="I84" s="44"/>
    </row>
    <row r="85" spans="2:9" ht="9.1999999999999993" customHeight="1" x14ac:dyDescent="0.2">
      <c r="B85" s="27"/>
      <c r="C85" s="31"/>
      <c r="D85" s="34"/>
      <c r="E85" s="3"/>
      <c r="F85" s="97"/>
      <c r="G85" s="97"/>
      <c r="H85" s="43"/>
      <c r="I85" s="44"/>
    </row>
    <row r="86" spans="2:9" ht="9.1999999999999993" customHeight="1" x14ac:dyDescent="0.2">
      <c r="B86" s="45"/>
      <c r="C86" s="46"/>
      <c r="D86" s="36"/>
      <c r="E86" s="7"/>
      <c r="F86" s="7"/>
      <c r="G86" s="7"/>
      <c r="H86" s="32"/>
      <c r="I86" s="10"/>
    </row>
    <row r="87" spans="2:9" x14ac:dyDescent="0.2">
      <c r="F87" s="3"/>
    </row>
    <row r="90" spans="2:9" x14ac:dyDescent="0.2">
      <c r="C90" s="42"/>
    </row>
    <row r="91" spans="2:9" x14ac:dyDescent="0.2">
      <c r="C91" s="42"/>
    </row>
    <row r="92" spans="2:9" x14ac:dyDescent="0.2">
      <c r="C92" s="42"/>
    </row>
    <row r="93" spans="2:9" x14ac:dyDescent="0.2">
      <c r="C93" s="42"/>
    </row>
    <row r="94" spans="2:9" x14ac:dyDescent="0.2">
      <c r="C94" s="42"/>
    </row>
    <row r="95" spans="2:9" x14ac:dyDescent="0.2">
      <c r="C95" s="42"/>
    </row>
    <row r="697" spans="4:5" x14ac:dyDescent="0.2">
      <c r="D697" s="9"/>
      <c r="E697" s="9"/>
    </row>
  </sheetData>
  <sheetProtection algorithmName="SHA-512" hashValue="3PIO/MAUzkR0obTpFuvSs78cLbxT9XnhoxtJZCohlLY/fT/CZKAE8ABRErN+WW8eHiXe46fod3hE33+ax5uG6g==" saltValue="4EKLcOjWOXnyM17MIZkkQg==" spinCount="100000" sheet="1" scenarios="1" selectLockedCells="1"/>
  <mergeCells count="39">
    <mergeCell ref="B71:B77"/>
    <mergeCell ref="E60:H62"/>
    <mergeCell ref="B8:B14"/>
    <mergeCell ref="C8:C14"/>
    <mergeCell ref="B15:B21"/>
    <mergeCell ref="C15:C21"/>
    <mergeCell ref="B22:B28"/>
    <mergeCell ref="C22:C28"/>
    <mergeCell ref="B57:B63"/>
    <mergeCell ref="B64:B70"/>
    <mergeCell ref="B29:B35"/>
    <mergeCell ref="B36:B42"/>
    <mergeCell ref="B43:B49"/>
    <mergeCell ref="B50:B56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2.75" x14ac:dyDescent="0.2"/>
  <cols>
    <col min="1" max="1" width="11.42578125" style="11" customWidth="1"/>
    <col min="2" max="2" width="35" style="13" bestFit="1" customWidth="1"/>
    <col min="3" max="3" width="11.42578125" style="15" customWidth="1"/>
    <col min="4" max="10" width="11.42578125" style="13" customWidth="1"/>
  </cols>
  <sheetData>
    <row r="1" spans="1:10" x14ac:dyDescent="0.2">
      <c r="B1" s="12" t="s">
        <v>15</v>
      </c>
      <c r="J1" s="23" t="s">
        <v>18</v>
      </c>
    </row>
    <row r="3" spans="1:10" ht="25.5" customHeight="1" x14ac:dyDescent="0.2">
      <c r="A3" s="11" t="s">
        <v>4</v>
      </c>
      <c r="B3" s="13" t="s">
        <v>16</v>
      </c>
      <c r="C3" s="113" t="s">
        <v>149</v>
      </c>
      <c r="D3" s="114"/>
      <c r="E3" s="114"/>
      <c r="F3" s="114"/>
      <c r="G3" s="114"/>
      <c r="H3" s="114"/>
      <c r="I3" s="114"/>
      <c r="J3" s="115"/>
    </row>
    <row r="5" spans="1:10" ht="25.5" customHeight="1" x14ac:dyDescent="0.2">
      <c r="A5" s="11" t="s">
        <v>7</v>
      </c>
      <c r="B5" s="13" t="s">
        <v>5</v>
      </c>
      <c r="C5" s="113" t="s">
        <v>150</v>
      </c>
      <c r="D5" s="114"/>
      <c r="E5" s="114"/>
      <c r="F5" s="114"/>
      <c r="G5" s="114"/>
      <c r="H5" s="114"/>
      <c r="I5" s="114"/>
      <c r="J5" s="115"/>
    </row>
    <row r="6" spans="1:10" x14ac:dyDescent="0.2">
      <c r="C6" s="16"/>
      <c r="D6" s="24"/>
      <c r="E6" s="24"/>
      <c r="F6" s="24"/>
      <c r="G6" s="24"/>
      <c r="H6" s="24"/>
    </row>
    <row r="7" spans="1:10" x14ac:dyDescent="0.2">
      <c r="A7" s="11" t="s">
        <v>9</v>
      </c>
      <c r="B7" s="13" t="s">
        <v>23</v>
      </c>
      <c r="C7" s="17" t="s">
        <v>151</v>
      </c>
      <c r="D7" s="24"/>
      <c r="E7" s="24"/>
      <c r="F7" s="24"/>
      <c r="G7" s="24"/>
      <c r="H7" s="24"/>
    </row>
    <row r="8" spans="1:10" x14ac:dyDescent="0.2">
      <c r="C8" s="16"/>
      <c r="D8" s="24"/>
      <c r="E8" s="24"/>
      <c r="F8" s="24"/>
      <c r="G8" s="24"/>
      <c r="H8" s="24"/>
    </row>
    <row r="9" spans="1:10" x14ac:dyDescent="0.2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">
      <c r="C10" s="16"/>
      <c r="D10" s="24"/>
      <c r="E10" s="24"/>
      <c r="F10" s="24"/>
      <c r="G10" s="24"/>
      <c r="H10" s="24"/>
    </row>
    <row r="11" spans="1:10" ht="25.5" customHeight="1" x14ac:dyDescent="0.2">
      <c r="A11" s="11" t="s">
        <v>13</v>
      </c>
      <c r="B11" s="13" t="s">
        <v>8</v>
      </c>
      <c r="C11" s="113" t="s">
        <v>62</v>
      </c>
      <c r="D11" s="114"/>
      <c r="E11" s="114"/>
      <c r="F11" s="114"/>
      <c r="G11" s="114"/>
      <c r="H11" s="114"/>
      <c r="I11" s="114"/>
      <c r="J11" s="115"/>
    </row>
    <row r="12" spans="1:10" x14ac:dyDescent="0.2">
      <c r="C12" s="16"/>
      <c r="D12" s="24"/>
      <c r="E12" s="24"/>
      <c r="F12" s="24"/>
      <c r="G12" s="24"/>
      <c r="H12" s="24"/>
    </row>
    <row r="13" spans="1:10" x14ac:dyDescent="0.2">
      <c r="A13" s="11" t="s">
        <v>17</v>
      </c>
      <c r="B13" s="13" t="s">
        <v>10</v>
      </c>
      <c r="C13" s="18">
        <v>43166</v>
      </c>
      <c r="D13" s="24"/>
      <c r="E13" s="24"/>
      <c r="F13" s="24"/>
      <c r="G13" s="24"/>
      <c r="H13" s="24"/>
    </row>
    <row r="14" spans="1:10" x14ac:dyDescent="0.2">
      <c r="C14" s="25"/>
      <c r="D14" s="24"/>
      <c r="E14" s="24"/>
      <c r="F14" s="24"/>
      <c r="G14" s="24"/>
      <c r="H14" s="24"/>
    </row>
    <row r="15" spans="1:10" x14ac:dyDescent="0.2">
      <c r="A15" s="11" t="s">
        <v>25</v>
      </c>
      <c r="B15" s="13" t="s">
        <v>22</v>
      </c>
      <c r="C15" s="18" t="s">
        <v>152</v>
      </c>
      <c r="D15" s="24"/>
      <c r="E15" s="24"/>
      <c r="F15" s="24"/>
      <c r="G15" s="24"/>
      <c r="H15" s="24"/>
    </row>
    <row r="16" spans="1:10" x14ac:dyDescent="0.2">
      <c r="C16" s="25"/>
      <c r="D16" s="24"/>
      <c r="E16" s="24"/>
      <c r="F16" s="24"/>
      <c r="G16" s="24"/>
      <c r="H16" s="24"/>
    </row>
    <row r="17" spans="1:10" x14ac:dyDescent="0.2">
      <c r="A17" s="11" t="s">
        <v>26</v>
      </c>
      <c r="B17" s="13" t="s">
        <v>24</v>
      </c>
      <c r="C17" s="18" t="s">
        <v>153</v>
      </c>
      <c r="D17" s="24"/>
      <c r="E17" s="24"/>
      <c r="F17" s="24"/>
      <c r="G17" s="24"/>
      <c r="H17" s="24"/>
    </row>
    <row r="18" spans="1:10" x14ac:dyDescent="0.2">
      <c r="C18" s="16"/>
      <c r="D18" s="24"/>
      <c r="E18" s="24"/>
      <c r="F18" s="24"/>
      <c r="G18" s="24"/>
      <c r="H18" s="24"/>
    </row>
    <row r="19" spans="1:10" x14ac:dyDescent="0.2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">
      <c r="C20" s="20">
        <v>5.5E-2</v>
      </c>
      <c r="E20" s="14" t="s">
        <v>14</v>
      </c>
    </row>
    <row r="21" spans="1:10" x14ac:dyDescent="0.2">
      <c r="C21" s="21">
        <v>0</v>
      </c>
      <c r="E21" s="14" t="s">
        <v>19</v>
      </c>
    </row>
    <row r="22" spans="1:10" x14ac:dyDescent="0.2">
      <c r="C22" s="22">
        <v>0</v>
      </c>
      <c r="E22" s="14" t="s">
        <v>20</v>
      </c>
    </row>
    <row r="24" spans="1:10" x14ac:dyDescent="0.2">
      <c r="A24" s="11">
        <v>10</v>
      </c>
      <c r="B24" s="13" t="s">
        <v>28</v>
      </c>
      <c r="C24" s="116"/>
      <c r="D24" s="114"/>
      <c r="E24" s="114"/>
      <c r="F24" s="114"/>
      <c r="G24" s="114"/>
      <c r="H24" s="114"/>
      <c r="I24" s="114"/>
      <c r="J24" s="115"/>
    </row>
    <row r="26" spans="1:10" x14ac:dyDescent="0.2">
      <c r="A26" s="11">
        <v>11</v>
      </c>
      <c r="B26" s="13" t="s">
        <v>29</v>
      </c>
      <c r="C26" s="47" t="s">
        <v>154</v>
      </c>
    </row>
    <row r="28" spans="1:10" x14ac:dyDescent="0.2">
      <c r="A28" s="11">
        <v>12</v>
      </c>
      <c r="B28" s="13" t="s">
        <v>30</v>
      </c>
      <c r="C28" s="113"/>
      <c r="D28" s="114"/>
      <c r="E28" s="114"/>
      <c r="F28" s="114"/>
      <c r="G28" s="114"/>
      <c r="H28" s="114"/>
      <c r="I28" s="114"/>
      <c r="J28" s="115"/>
    </row>
  </sheetData>
  <sheetProtection algorithmName="SHA-512" hashValue="7gD0bXo/lVVB/ZuArHZvNlS4qjYrKfCDCXFOcp1OuI4/8o5noP9UEUdJkDtyG7r0pdiMRUwWONlHg/udbftrcQ==" saltValue="1nz6jh6NTMu+BmKmq+yl/A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2.75" x14ac:dyDescent="0.2"/>
  <sheetData>
    <row r="1" spans="1:2" x14ac:dyDescent="0.2">
      <c r="A1" t="s">
        <v>155</v>
      </c>
      <c r="B1" t="s">
        <v>156</v>
      </c>
    </row>
    <row r="2" spans="1:2" x14ac:dyDescent="0.2">
      <c r="A2" t="s">
        <v>157</v>
      </c>
      <c r="B2" t="s">
        <v>158</v>
      </c>
    </row>
    <row r="3" spans="1:2" x14ac:dyDescent="0.2">
      <c r="A3" t="s">
        <v>159</v>
      </c>
      <c r="B3">
        <v>1</v>
      </c>
    </row>
    <row r="4" spans="1:2" x14ac:dyDescent="0.2">
      <c r="A4" t="s">
        <v>160</v>
      </c>
      <c r="B4">
        <v>0</v>
      </c>
    </row>
    <row r="5" spans="1:2" x14ac:dyDescent="0.2">
      <c r="A5" t="s">
        <v>161</v>
      </c>
      <c r="B5">
        <v>0</v>
      </c>
    </row>
    <row r="6" spans="1:2" x14ac:dyDescent="0.2">
      <c r="A6" t="s">
        <v>162</v>
      </c>
      <c r="B6">
        <v>1</v>
      </c>
    </row>
    <row r="7" spans="1:2" x14ac:dyDescent="0.2">
      <c r="A7" t="s">
        <v>163</v>
      </c>
      <c r="B7">
        <v>0</v>
      </c>
    </row>
    <row r="8" spans="1:2" x14ac:dyDescent="0.2">
      <c r="A8" t="s">
        <v>164</v>
      </c>
      <c r="B8">
        <v>0</v>
      </c>
    </row>
    <row r="9" spans="1:2" x14ac:dyDescent="0.2">
      <c r="A9" t="s">
        <v>165</v>
      </c>
      <c r="B9">
        <v>0</v>
      </c>
    </row>
  </sheetData>
  <sheetProtection algorithmName="SHA-512" hashValue="h1n9XP6thGQ3e8e1/x0JQZyVKIwJo1vhkW04oKI7jmAz8DePuGdq6Z/Kd8H7+5UEoXl9nTEtdfR5QjqkQY+qCw==" saltValue="IIU7PZn5Btgs/rjkXG5oaA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Utilisateur Windows</cp:lastModifiedBy>
  <cp:lastPrinted>2018-03-07T13:45:17Z</cp:lastPrinted>
  <dcterms:created xsi:type="dcterms:W3CDTF">2005-02-10T10:20:05Z</dcterms:created>
  <dcterms:modified xsi:type="dcterms:W3CDTF">2018-03-07T13:49:54Z</dcterms:modified>
</cp:coreProperties>
</file>